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8.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9.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0.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1.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12.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13.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1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15.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16.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17.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18.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19.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20.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21.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22.xml" ContentType="application/vnd.openxmlformats-officedocument.drawing+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charts/chart42.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23.xml" ContentType="application/vnd.openxmlformats-officedocument.drawing+xml"/>
  <Override PartName="/xl/charts/chart43.xml" ContentType="application/vnd.openxmlformats-officedocument.drawingml.chart+xml"/>
  <Override PartName="/xl/charts/style43.xml" ContentType="application/vnd.ms-office.chartstyle+xml"/>
  <Override PartName="/xl/charts/colors43.xml" ContentType="application/vnd.ms-office.chartcolorstyle+xml"/>
  <Override PartName="/xl/charts/chart44.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24.xml" ContentType="application/vnd.openxmlformats-officedocument.drawing+xml"/>
  <Override PartName="/xl/charts/chart45.xml" ContentType="application/vnd.openxmlformats-officedocument.drawingml.chart+xml"/>
  <Override PartName="/xl/charts/style45.xml" ContentType="application/vnd.ms-office.chartstyle+xml"/>
  <Override PartName="/xl/charts/colors45.xml" ContentType="application/vnd.ms-office.chartcolorstyle+xml"/>
  <Override PartName="/xl/charts/chart46.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25.xml" ContentType="application/vnd.openxmlformats-officedocument.drawing+xml"/>
  <Override PartName="/xl/charts/chart47.xml" ContentType="application/vnd.openxmlformats-officedocument.drawingml.chart+xml"/>
  <Override PartName="/xl/charts/style47.xml" ContentType="application/vnd.ms-office.chartstyle+xml"/>
  <Override PartName="/xl/charts/colors47.xml" ContentType="application/vnd.ms-office.chartcolorstyle+xml"/>
  <Override PartName="/xl/charts/chart48.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26.xml" ContentType="application/vnd.openxmlformats-officedocument.drawing+xml"/>
  <Override PartName="/xl/charts/chart49.xml" ContentType="application/vnd.openxmlformats-officedocument.drawingml.chart+xml"/>
  <Override PartName="/xl/charts/style49.xml" ContentType="application/vnd.ms-office.chartstyle+xml"/>
  <Override PartName="/xl/charts/colors49.xml" ContentType="application/vnd.ms-office.chartcolorstyle+xml"/>
  <Override PartName="/xl/charts/chart50.xml" ContentType="application/vnd.openxmlformats-officedocument.drawingml.chart+xml"/>
  <Override PartName="/xl/charts/style50.xml" ContentType="application/vnd.ms-office.chartstyle+xml"/>
  <Override PartName="/xl/charts/colors50.xml" ContentType="application/vnd.ms-office.chartcolorstyle+xml"/>
  <Override PartName="/xl/charts/chart51.xml" ContentType="application/vnd.openxmlformats-officedocument.drawingml.chart+xml"/>
  <Override PartName="/xl/charts/style51.xml" ContentType="application/vnd.ms-office.chartstyle+xml"/>
  <Override PartName="/xl/charts/colors51.xml" ContentType="application/vnd.ms-office.chartcolorstyle+xml"/>
  <Override PartName="/xl/charts/chart52.xml" ContentType="application/vnd.openxmlformats-officedocument.drawingml.chart+xml"/>
  <Override PartName="/xl/charts/style52.xml" ContentType="application/vnd.ms-office.chartstyle+xml"/>
  <Override PartName="/xl/charts/colors52.xml" ContentType="application/vnd.ms-office.chartcolorstyle+xml"/>
  <Override PartName="/xl/charts/chart53.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27.xml" ContentType="application/vnd.openxmlformats-officedocument.drawing+xml"/>
  <Override PartName="/xl/charts/chart54.xml" ContentType="application/vnd.openxmlformats-officedocument.drawingml.chart+xml"/>
  <Override PartName="/xl/charts/style54.xml" ContentType="application/vnd.ms-office.chartstyle+xml"/>
  <Override PartName="/xl/charts/colors54.xml" ContentType="application/vnd.ms-office.chartcolorstyle+xml"/>
  <Override PartName="/xl/charts/chart55.xml" ContentType="application/vnd.openxmlformats-officedocument.drawingml.chart+xml"/>
  <Override PartName="/xl/charts/style55.xml" ContentType="application/vnd.ms-office.chartstyle+xml"/>
  <Override PartName="/xl/charts/colors55.xml" ContentType="application/vnd.ms-office.chartcolorstyle+xml"/>
  <Override PartName="/xl/charts/chart56.xml" ContentType="application/vnd.openxmlformats-officedocument.drawingml.chart+xml"/>
  <Override PartName="/xl/charts/style56.xml" ContentType="application/vnd.ms-office.chartstyle+xml"/>
  <Override PartName="/xl/charts/colors56.xml" ContentType="application/vnd.ms-office.chartcolorstyle+xml"/>
  <Override PartName="/xl/charts/chart57.xml" ContentType="application/vnd.openxmlformats-officedocument.drawingml.chart+xml"/>
  <Override PartName="/xl/charts/style57.xml" ContentType="application/vnd.ms-office.chartstyle+xml"/>
  <Override PartName="/xl/charts/colors57.xml" ContentType="application/vnd.ms-office.chartcolorstyle+xml"/>
  <Override PartName="/xl/charts/chart58.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28.xml" ContentType="application/vnd.openxmlformats-officedocument.drawing+xml"/>
  <Override PartName="/xl/charts/chart59.xml" ContentType="application/vnd.openxmlformats-officedocument.drawingml.chart+xml"/>
  <Override PartName="/xl/charts/style59.xml" ContentType="application/vnd.ms-office.chartstyle+xml"/>
  <Override PartName="/xl/charts/colors59.xml" ContentType="application/vnd.ms-office.chartcolorstyle+xml"/>
  <Override PartName="/xl/charts/chart60.xml" ContentType="application/vnd.openxmlformats-officedocument.drawingml.chart+xml"/>
  <Override PartName="/xl/charts/style60.xml" ContentType="application/vnd.ms-office.chartstyle+xml"/>
  <Override PartName="/xl/charts/colors60.xml" ContentType="application/vnd.ms-office.chartcolorstyle+xml"/>
  <Override PartName="/xl/drawings/drawing29.xml" ContentType="application/vnd.openxmlformats-officedocument.drawing+xml"/>
  <Override PartName="/xl/charts/chart61.xml" ContentType="application/vnd.openxmlformats-officedocument.drawingml.chart+xml"/>
  <Override PartName="/xl/charts/style61.xml" ContentType="application/vnd.ms-office.chartstyle+xml"/>
  <Override PartName="/xl/charts/colors61.xml" ContentType="application/vnd.ms-office.chartcolorstyle+xml"/>
  <Override PartName="/xl/charts/chart62.xml" ContentType="application/vnd.openxmlformats-officedocument.drawingml.chart+xml"/>
  <Override PartName="/xl/charts/style62.xml" ContentType="application/vnd.ms-office.chartstyle+xml"/>
  <Override PartName="/xl/charts/colors62.xml" ContentType="application/vnd.ms-office.chartcolorstyle+xml"/>
  <Override PartName="/xl/charts/chart63.xml" ContentType="application/vnd.openxmlformats-officedocument.drawingml.chart+xml"/>
  <Override PartName="/xl/charts/style63.xml" ContentType="application/vnd.ms-office.chartstyle+xml"/>
  <Override PartName="/xl/charts/colors63.xml" ContentType="application/vnd.ms-office.chartcolorstyle+xml"/>
  <Override PartName="/xl/charts/chart64.xml" ContentType="application/vnd.openxmlformats-officedocument.drawingml.chart+xml"/>
  <Override PartName="/xl/charts/style64.xml" ContentType="application/vnd.ms-office.chartstyle+xml"/>
  <Override PartName="/xl/charts/colors64.xml" ContentType="application/vnd.ms-office.chartcolorstyle+xml"/>
  <Override PartName="/xl/drawings/drawing30.xml" ContentType="application/vnd.openxmlformats-officedocument.drawing+xml"/>
  <Override PartName="/xl/charts/chart65.xml" ContentType="application/vnd.openxmlformats-officedocument.drawingml.chart+xml"/>
  <Override PartName="/xl/charts/style65.xml" ContentType="application/vnd.ms-office.chartstyle+xml"/>
  <Override PartName="/xl/charts/colors65.xml" ContentType="application/vnd.ms-office.chartcolorstyle+xml"/>
  <Override PartName="/xl/charts/chart66.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31.xml" ContentType="application/vnd.openxmlformats-officedocument.drawing+xml"/>
  <Override PartName="/xl/charts/chart67.xml" ContentType="application/vnd.openxmlformats-officedocument.drawingml.chart+xml"/>
  <Override PartName="/xl/charts/style67.xml" ContentType="application/vnd.ms-office.chartstyle+xml"/>
  <Override PartName="/xl/charts/colors67.xml" ContentType="application/vnd.ms-office.chartcolorstyle+xml"/>
  <Override PartName="/xl/charts/chart68.xml" ContentType="application/vnd.openxmlformats-officedocument.drawingml.chart+xml"/>
  <Override PartName="/xl/charts/style68.xml" ContentType="application/vnd.ms-office.chartstyle+xml"/>
  <Override PartName="/xl/charts/colors68.xml" ContentType="application/vnd.ms-office.chartcolorstyle+xml"/>
  <Override PartName="/xl/drawings/drawing32.xml" ContentType="application/vnd.openxmlformats-officedocument.drawing+xml"/>
  <Override PartName="/xl/charts/chart69.xml" ContentType="application/vnd.openxmlformats-officedocument.drawingml.chart+xml"/>
  <Override PartName="/xl/charts/style69.xml" ContentType="application/vnd.ms-office.chartstyle+xml"/>
  <Override PartName="/xl/charts/colors69.xml" ContentType="application/vnd.ms-office.chartcolorstyle+xml"/>
  <Override PartName="/xl/charts/chart70.xml" ContentType="application/vnd.openxmlformats-officedocument.drawingml.chart+xml"/>
  <Override PartName="/xl/charts/style70.xml" ContentType="application/vnd.ms-office.chartstyle+xml"/>
  <Override PartName="/xl/charts/colors70.xml" ContentType="application/vnd.ms-office.chartcolorstyle+xml"/>
  <Override PartName="/xl/drawings/drawing33.xml" ContentType="application/vnd.openxmlformats-officedocument.drawing+xml"/>
  <Override PartName="/xl/charts/chart71.xml" ContentType="application/vnd.openxmlformats-officedocument.drawingml.chart+xml"/>
  <Override PartName="/xl/charts/style71.xml" ContentType="application/vnd.ms-office.chartstyle+xml"/>
  <Override PartName="/xl/charts/colors71.xml" ContentType="application/vnd.ms-office.chartcolorstyle+xml"/>
  <Override PartName="/xl/charts/chart72.xml" ContentType="application/vnd.openxmlformats-officedocument.drawingml.chart+xml"/>
  <Override PartName="/xl/charts/style72.xml" ContentType="application/vnd.ms-office.chartstyle+xml"/>
  <Override PartName="/xl/charts/colors72.xml" ContentType="application/vnd.ms-office.chartcolorstyle+xml"/>
  <Override PartName="/xl/drawings/drawing34.xml" ContentType="application/vnd.openxmlformats-officedocument.drawing+xml"/>
  <Override PartName="/xl/charts/chart73.xml" ContentType="application/vnd.openxmlformats-officedocument.drawingml.chart+xml"/>
  <Override PartName="/xl/charts/style73.xml" ContentType="application/vnd.ms-office.chartstyle+xml"/>
  <Override PartName="/xl/charts/colors73.xml" ContentType="application/vnd.ms-office.chartcolorstyle+xml"/>
  <Override PartName="/xl/charts/chart74.xml" ContentType="application/vnd.openxmlformats-officedocument.drawingml.chart+xml"/>
  <Override PartName="/xl/charts/style74.xml" ContentType="application/vnd.ms-office.chartstyle+xml"/>
  <Override PartName="/xl/charts/colors74.xml" ContentType="application/vnd.ms-office.chartcolorstyle+xml"/>
  <Override PartName="/xl/drawings/drawing35.xml" ContentType="application/vnd.openxmlformats-officedocument.drawing+xml"/>
  <Override PartName="/xl/charts/chart75.xml" ContentType="application/vnd.openxmlformats-officedocument.drawingml.chart+xml"/>
  <Override PartName="/xl/charts/style75.xml" ContentType="application/vnd.ms-office.chartstyle+xml"/>
  <Override PartName="/xl/charts/colors75.xml" ContentType="application/vnd.ms-office.chartcolorstyle+xml"/>
  <Override PartName="/xl/charts/chart76.xml" ContentType="application/vnd.openxmlformats-officedocument.drawingml.chart+xml"/>
  <Override PartName="/xl/charts/style76.xml" ContentType="application/vnd.ms-office.chartstyle+xml"/>
  <Override PartName="/xl/charts/colors76.xml" ContentType="application/vnd.ms-office.chartcolorstyle+xml"/>
  <Override PartName="/xl/drawings/drawing36.xml" ContentType="application/vnd.openxmlformats-officedocument.drawing+xml"/>
  <Override PartName="/xl/charts/chart77.xml" ContentType="application/vnd.openxmlformats-officedocument.drawingml.chart+xml"/>
  <Override PartName="/xl/charts/style77.xml" ContentType="application/vnd.ms-office.chartstyle+xml"/>
  <Override PartName="/xl/charts/colors77.xml" ContentType="application/vnd.ms-office.chartcolorstyle+xml"/>
  <Override PartName="/xl/charts/chart78.xml" ContentType="application/vnd.openxmlformats-officedocument.drawingml.chart+xml"/>
  <Override PartName="/xl/charts/style78.xml" ContentType="application/vnd.ms-office.chartstyle+xml"/>
  <Override PartName="/xl/charts/colors78.xml" ContentType="application/vnd.ms-office.chartcolorstyle+xml"/>
  <Override PartName="/xl/drawings/drawing37.xml" ContentType="application/vnd.openxmlformats-officedocument.drawing+xml"/>
  <Override PartName="/xl/charts/chart79.xml" ContentType="application/vnd.openxmlformats-officedocument.drawingml.chart+xml"/>
  <Override PartName="/xl/charts/style79.xml" ContentType="application/vnd.ms-office.chartstyle+xml"/>
  <Override PartName="/xl/charts/colors79.xml" ContentType="application/vnd.ms-office.chartcolorstyle+xml"/>
  <Override PartName="/xl/charts/chart80.xml" ContentType="application/vnd.openxmlformats-officedocument.drawingml.chart+xml"/>
  <Override PartName="/xl/charts/style80.xml" ContentType="application/vnd.ms-office.chartstyle+xml"/>
  <Override PartName="/xl/charts/colors80.xml" ContentType="application/vnd.ms-office.chartcolorstyle+xml"/>
  <Override PartName="/xl/drawings/drawing38.xml" ContentType="application/vnd.openxmlformats-officedocument.drawing+xml"/>
  <Override PartName="/xl/charts/chart81.xml" ContentType="application/vnd.openxmlformats-officedocument.drawingml.chart+xml"/>
  <Override PartName="/xl/charts/style81.xml" ContentType="application/vnd.ms-office.chartstyle+xml"/>
  <Override PartName="/xl/charts/colors81.xml" ContentType="application/vnd.ms-office.chartcolorstyle+xml"/>
  <Override PartName="/xl/charts/chart82.xml" ContentType="application/vnd.openxmlformats-officedocument.drawingml.chart+xml"/>
  <Override PartName="/xl/charts/style82.xml" ContentType="application/vnd.ms-office.chartstyle+xml"/>
  <Override PartName="/xl/charts/colors82.xml" ContentType="application/vnd.ms-office.chartcolorstyle+xml"/>
  <Override PartName="/xl/charts/chart83.xml" ContentType="application/vnd.openxmlformats-officedocument.drawingml.chart+xml"/>
  <Override PartName="/xl/charts/style83.xml" ContentType="application/vnd.ms-office.chartstyle+xml"/>
  <Override PartName="/xl/charts/colors83.xml" ContentType="application/vnd.ms-office.chartcolorstyle+xml"/>
  <Override PartName="/xl/charts/chart84.xml" ContentType="application/vnd.openxmlformats-officedocument.drawingml.chart+xml"/>
  <Override PartName="/xl/charts/style84.xml" ContentType="application/vnd.ms-office.chartstyle+xml"/>
  <Override PartName="/xl/charts/colors84.xml" ContentType="application/vnd.ms-office.chartcolorstyle+xml"/>
  <Override PartName="/xl/drawings/drawing39.xml" ContentType="application/vnd.openxmlformats-officedocument.drawing+xml"/>
  <Override PartName="/xl/charts/chart85.xml" ContentType="application/vnd.openxmlformats-officedocument.drawingml.chart+xml"/>
  <Override PartName="/xl/charts/style85.xml" ContentType="application/vnd.ms-office.chartstyle+xml"/>
  <Override PartName="/xl/charts/colors85.xml" ContentType="application/vnd.ms-office.chartcolorstyle+xml"/>
  <Override PartName="/xl/charts/chart86.xml" ContentType="application/vnd.openxmlformats-officedocument.drawingml.chart+xml"/>
  <Override PartName="/xl/charts/style86.xml" ContentType="application/vnd.ms-office.chartstyle+xml"/>
  <Override PartName="/xl/charts/colors86.xml" ContentType="application/vnd.ms-office.chartcolorstyle+xml"/>
  <Override PartName="/xl/charts/chart87.xml" ContentType="application/vnd.openxmlformats-officedocument.drawingml.chart+xml"/>
  <Override PartName="/xl/charts/style87.xml" ContentType="application/vnd.ms-office.chartstyle+xml"/>
  <Override PartName="/xl/charts/colors87.xml" ContentType="application/vnd.ms-office.chartcolorstyle+xml"/>
  <Override PartName="/xl/charts/chart88.xml" ContentType="application/vnd.openxmlformats-officedocument.drawingml.chart+xml"/>
  <Override PartName="/xl/charts/style88.xml" ContentType="application/vnd.ms-office.chartstyle+xml"/>
  <Override PartName="/xl/charts/colors88.xml" ContentType="application/vnd.ms-office.chartcolorstyle+xml"/>
  <Override PartName="/xl/drawings/drawing40.xml" ContentType="application/vnd.openxmlformats-officedocument.drawing+xml"/>
  <Override PartName="/xl/charts/chart89.xml" ContentType="application/vnd.openxmlformats-officedocument.drawingml.chart+xml"/>
  <Override PartName="/xl/charts/style89.xml" ContentType="application/vnd.ms-office.chartstyle+xml"/>
  <Override PartName="/xl/charts/colors89.xml" ContentType="application/vnd.ms-office.chartcolorstyle+xml"/>
  <Override PartName="/xl/charts/chart90.xml" ContentType="application/vnd.openxmlformats-officedocument.drawingml.chart+xml"/>
  <Override PartName="/xl/charts/style90.xml" ContentType="application/vnd.ms-office.chartstyle+xml"/>
  <Override PartName="/xl/charts/colors90.xml" ContentType="application/vnd.ms-office.chartcolorstyle+xml"/>
  <Override PartName="/xl/drawings/drawing41.xml" ContentType="application/vnd.openxmlformats-officedocument.drawing+xml"/>
  <Override PartName="/xl/charts/chart91.xml" ContentType="application/vnd.openxmlformats-officedocument.drawingml.chart+xml"/>
  <Override PartName="/xl/charts/style91.xml" ContentType="application/vnd.ms-office.chartstyle+xml"/>
  <Override PartName="/xl/charts/colors91.xml" ContentType="application/vnd.ms-office.chartcolorstyle+xml"/>
  <Override PartName="/xl/charts/chart92.xml" ContentType="application/vnd.openxmlformats-officedocument.drawingml.chart+xml"/>
  <Override PartName="/xl/charts/style92.xml" ContentType="application/vnd.ms-office.chartstyle+xml"/>
  <Override PartName="/xl/charts/colors92.xml" ContentType="application/vnd.ms-office.chartcolorstyle+xml"/>
  <Override PartName="/xl/charts/chart93.xml" ContentType="application/vnd.openxmlformats-officedocument.drawingml.chart+xml"/>
  <Override PartName="/xl/charts/style93.xml" ContentType="application/vnd.ms-office.chartstyle+xml"/>
  <Override PartName="/xl/charts/colors93.xml" ContentType="application/vnd.ms-office.chartcolorstyle+xml"/>
  <Override PartName="/xl/drawings/drawing42.xml" ContentType="application/vnd.openxmlformats-officedocument.drawing+xml"/>
  <Override PartName="/xl/charts/chart94.xml" ContentType="application/vnd.openxmlformats-officedocument.drawingml.chart+xml"/>
  <Override PartName="/xl/charts/style94.xml" ContentType="application/vnd.ms-office.chartstyle+xml"/>
  <Override PartName="/xl/charts/colors94.xml" ContentType="application/vnd.ms-office.chartcolorstyle+xml"/>
  <Override PartName="/xl/charts/chart95.xml" ContentType="application/vnd.openxmlformats-officedocument.drawingml.chart+xml"/>
  <Override PartName="/xl/charts/style95.xml" ContentType="application/vnd.ms-office.chartstyle+xml"/>
  <Override PartName="/xl/charts/colors95.xml" ContentType="application/vnd.ms-office.chartcolorstyle+xml"/>
  <Override PartName="/xl/charts/chart96.xml" ContentType="application/vnd.openxmlformats-officedocument.drawingml.chart+xml"/>
  <Override PartName="/xl/charts/style96.xml" ContentType="application/vnd.ms-office.chartstyle+xml"/>
  <Override PartName="/xl/charts/colors96.xml" ContentType="application/vnd.ms-office.chartcolorstyle+xml"/>
  <Override PartName="/xl/charts/chart97.xml" ContentType="application/vnd.openxmlformats-officedocument.drawingml.chart+xml"/>
  <Override PartName="/xl/charts/style97.xml" ContentType="application/vnd.ms-office.chartstyle+xml"/>
  <Override PartName="/xl/charts/colors97.xml" ContentType="application/vnd.ms-office.chartcolorstyle+xml"/>
  <Override PartName="/xl/drawings/drawing43.xml" ContentType="application/vnd.openxmlformats-officedocument.drawing+xml"/>
  <Override PartName="/xl/charts/chart98.xml" ContentType="application/vnd.openxmlformats-officedocument.drawingml.chart+xml"/>
  <Override PartName="/xl/charts/style98.xml" ContentType="application/vnd.ms-office.chartstyle+xml"/>
  <Override PartName="/xl/charts/colors98.xml" ContentType="application/vnd.ms-office.chartcolorstyle+xml"/>
  <Override PartName="/xl/charts/chart99.xml" ContentType="application/vnd.openxmlformats-officedocument.drawingml.chart+xml"/>
  <Override PartName="/xl/charts/style99.xml" ContentType="application/vnd.ms-office.chartstyle+xml"/>
  <Override PartName="/xl/charts/colors99.xml" ContentType="application/vnd.ms-office.chartcolorstyle+xml"/>
  <Override PartName="/xl/drawings/drawing44.xml" ContentType="application/vnd.openxmlformats-officedocument.drawing+xml"/>
  <Override PartName="/xl/charts/chart100.xml" ContentType="application/vnd.openxmlformats-officedocument.drawingml.chart+xml"/>
  <Override PartName="/xl/charts/style100.xml" ContentType="application/vnd.ms-office.chartstyle+xml"/>
  <Override PartName="/xl/charts/colors100.xml" ContentType="application/vnd.ms-office.chartcolorstyle+xml"/>
  <Override PartName="/xl/charts/chart101.xml" ContentType="application/vnd.openxmlformats-officedocument.drawingml.chart+xml"/>
  <Override PartName="/xl/charts/style101.xml" ContentType="application/vnd.ms-office.chartstyle+xml"/>
  <Override PartName="/xl/charts/colors101.xml" ContentType="application/vnd.ms-office.chartcolorstyle+xml"/>
  <Override PartName="/xl/drawings/drawing45.xml" ContentType="application/vnd.openxmlformats-officedocument.drawing+xml"/>
  <Override PartName="/xl/charts/chart102.xml" ContentType="application/vnd.openxmlformats-officedocument.drawingml.chart+xml"/>
  <Override PartName="/xl/charts/style102.xml" ContentType="application/vnd.ms-office.chartstyle+xml"/>
  <Override PartName="/xl/charts/colors102.xml" ContentType="application/vnd.ms-office.chartcolorstyle+xml"/>
  <Override PartName="/xl/charts/chart103.xml" ContentType="application/vnd.openxmlformats-officedocument.drawingml.chart+xml"/>
  <Override PartName="/xl/charts/style103.xml" ContentType="application/vnd.ms-office.chartstyle+xml"/>
  <Override PartName="/xl/charts/colors103.xml" ContentType="application/vnd.ms-office.chartcolorstyle+xml"/>
  <Override PartName="/xl/charts/chart104.xml" ContentType="application/vnd.openxmlformats-officedocument.drawingml.chart+xml"/>
  <Override PartName="/xl/charts/style104.xml" ContentType="application/vnd.ms-office.chartstyle+xml"/>
  <Override PartName="/xl/charts/colors104.xml" ContentType="application/vnd.ms-office.chartcolorstyle+xml"/>
  <Override PartName="/xl/charts/chart105.xml" ContentType="application/vnd.openxmlformats-officedocument.drawingml.chart+xml"/>
  <Override PartName="/xl/charts/style105.xml" ContentType="application/vnd.ms-office.chartstyle+xml"/>
  <Override PartName="/xl/charts/colors105.xml" ContentType="application/vnd.ms-office.chartcolorstyle+xml"/>
  <Override PartName="/xl/drawings/drawing46.xml" ContentType="application/vnd.openxmlformats-officedocument.drawing+xml"/>
  <Override PartName="/xl/charts/chart106.xml" ContentType="application/vnd.openxmlformats-officedocument.drawingml.chart+xml"/>
  <Override PartName="/xl/charts/style106.xml" ContentType="application/vnd.ms-office.chartstyle+xml"/>
  <Override PartName="/xl/charts/colors106.xml" ContentType="application/vnd.ms-office.chartcolorstyle+xml"/>
  <Override PartName="/xl/charts/chart107.xml" ContentType="application/vnd.openxmlformats-officedocument.drawingml.chart+xml"/>
  <Override PartName="/xl/charts/style107.xml" ContentType="application/vnd.ms-office.chartstyle+xml"/>
  <Override PartName="/xl/charts/colors107.xml" ContentType="application/vnd.ms-office.chartcolorstyle+xml"/>
  <Override PartName="/xl/charts/chart108.xml" ContentType="application/vnd.openxmlformats-officedocument.drawingml.chart+xml"/>
  <Override PartName="/xl/charts/style108.xml" ContentType="application/vnd.ms-office.chartstyle+xml"/>
  <Override PartName="/xl/charts/colors108.xml" ContentType="application/vnd.ms-office.chartcolorstyle+xml"/>
  <Override PartName="/xl/drawings/drawing47.xml" ContentType="application/vnd.openxmlformats-officedocument.drawing+xml"/>
  <Override PartName="/xl/charts/chart109.xml" ContentType="application/vnd.openxmlformats-officedocument.drawingml.chart+xml"/>
  <Override PartName="/xl/charts/style109.xml" ContentType="application/vnd.ms-office.chartstyle+xml"/>
  <Override PartName="/xl/charts/colors109.xml" ContentType="application/vnd.ms-office.chartcolorstyle+xml"/>
  <Override PartName="/xl/charts/chart110.xml" ContentType="application/vnd.openxmlformats-officedocument.drawingml.chart+xml"/>
  <Override PartName="/xl/charts/style110.xml" ContentType="application/vnd.ms-office.chartstyle+xml"/>
  <Override PartName="/xl/charts/colors110.xml" ContentType="application/vnd.ms-office.chartcolorstyle+xml"/>
  <Override PartName="/xl/drawings/drawing48.xml" ContentType="application/vnd.openxmlformats-officedocument.drawing+xml"/>
  <Override PartName="/xl/charts/chart111.xml" ContentType="application/vnd.openxmlformats-officedocument.drawingml.chart+xml"/>
  <Override PartName="/xl/charts/style111.xml" ContentType="application/vnd.ms-office.chartstyle+xml"/>
  <Override PartName="/xl/charts/colors111.xml" ContentType="application/vnd.ms-office.chartcolorstyle+xml"/>
  <Override PartName="/xl/charts/chart112.xml" ContentType="application/vnd.openxmlformats-officedocument.drawingml.chart+xml"/>
  <Override PartName="/xl/charts/style112.xml" ContentType="application/vnd.ms-office.chartstyle+xml"/>
  <Override PartName="/xl/charts/colors112.xml" ContentType="application/vnd.ms-office.chartcolorstyle+xml"/>
  <Override PartName="/xl/drawings/drawing49.xml" ContentType="application/vnd.openxmlformats-officedocument.drawing+xml"/>
  <Override PartName="/xl/charts/chart113.xml" ContentType="application/vnd.openxmlformats-officedocument.drawingml.chart+xml"/>
  <Override PartName="/xl/charts/style113.xml" ContentType="application/vnd.ms-office.chartstyle+xml"/>
  <Override PartName="/xl/charts/colors113.xml" ContentType="application/vnd.ms-office.chartcolorstyle+xml"/>
  <Override PartName="/xl/charts/chart114.xml" ContentType="application/vnd.openxmlformats-officedocument.drawingml.chart+xml"/>
  <Override PartName="/xl/charts/style114.xml" ContentType="application/vnd.ms-office.chartstyle+xml"/>
  <Override PartName="/xl/charts/colors114.xml" ContentType="application/vnd.ms-office.chartcolorstyle+xml"/>
  <Override PartName="/xl/drawings/drawing50.xml" ContentType="application/vnd.openxmlformats-officedocument.drawing+xml"/>
  <Override PartName="/xl/charts/chart115.xml" ContentType="application/vnd.openxmlformats-officedocument.drawingml.chart+xml"/>
  <Override PartName="/xl/charts/style115.xml" ContentType="application/vnd.ms-office.chartstyle+xml"/>
  <Override PartName="/xl/charts/colors115.xml" ContentType="application/vnd.ms-office.chartcolorstyle+xml"/>
  <Override PartName="/xl/charts/chart116.xml" ContentType="application/vnd.openxmlformats-officedocument.drawingml.chart+xml"/>
  <Override PartName="/xl/charts/style116.xml" ContentType="application/vnd.ms-office.chartstyle+xml"/>
  <Override PartName="/xl/charts/colors116.xml" ContentType="application/vnd.ms-office.chartcolorstyle+xml"/>
  <Override PartName="/xl/drawings/drawing51.xml" ContentType="application/vnd.openxmlformats-officedocument.drawing+xml"/>
  <Override PartName="/xl/charts/chart117.xml" ContentType="application/vnd.openxmlformats-officedocument.drawingml.chart+xml"/>
  <Override PartName="/xl/charts/style117.xml" ContentType="application/vnd.ms-office.chartstyle+xml"/>
  <Override PartName="/xl/charts/colors117.xml" ContentType="application/vnd.ms-office.chartcolorstyle+xml"/>
  <Override PartName="/xl/charts/chart118.xml" ContentType="application/vnd.openxmlformats-officedocument.drawingml.chart+xml"/>
  <Override PartName="/xl/charts/style118.xml" ContentType="application/vnd.ms-office.chartstyle+xml"/>
  <Override PartName="/xl/charts/colors118.xml" ContentType="application/vnd.ms-office.chartcolorstyle+xml"/>
  <Override PartName="/xl/charts/chart119.xml" ContentType="application/vnd.openxmlformats-officedocument.drawingml.chart+xml"/>
  <Override PartName="/xl/charts/style119.xml" ContentType="application/vnd.ms-office.chartstyle+xml"/>
  <Override PartName="/xl/charts/colors119.xml" ContentType="application/vnd.ms-office.chartcolorstyle+xml"/>
  <Override PartName="/xl/drawings/drawing52.xml" ContentType="application/vnd.openxmlformats-officedocument.drawing+xml"/>
  <Override PartName="/xl/charts/chart120.xml" ContentType="application/vnd.openxmlformats-officedocument.drawingml.chart+xml"/>
  <Override PartName="/xl/charts/style120.xml" ContentType="application/vnd.ms-office.chartstyle+xml"/>
  <Override PartName="/xl/charts/colors120.xml" ContentType="application/vnd.ms-office.chartcolorstyle+xml"/>
  <Override PartName="/xl/charts/chart121.xml" ContentType="application/vnd.openxmlformats-officedocument.drawingml.chart+xml"/>
  <Override PartName="/xl/charts/style121.xml" ContentType="application/vnd.ms-office.chartstyle+xml"/>
  <Override PartName="/xl/charts/colors121.xml" ContentType="application/vnd.ms-office.chartcolorstyle+xml"/>
  <Override PartName="/xl/drawings/drawing53.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64011"/>
  <mc:AlternateContent xmlns:mc="http://schemas.openxmlformats.org/markup-compatibility/2006">
    <mc:Choice Requires="x15">
      <x15ac:absPath xmlns:x15ac="http://schemas.microsoft.com/office/spreadsheetml/2010/11/ac" url="H:\NCIPH_Dept_share\Kate.B.Reynolds.Trust\Survey\"/>
    </mc:Choice>
  </mc:AlternateContent>
  <bookViews>
    <workbookView xWindow="0" yWindow="0" windowWidth="28800" windowHeight="13500" tabRatio="787"/>
  </bookViews>
  <sheets>
    <sheet name="Contents" sheetId="3" r:id="rId1"/>
    <sheet name="Intro" sheetId="62" r:id="rId2"/>
    <sheet name="Q01" sheetId="2" r:id="rId3"/>
    <sheet name="Q02" sheetId="5" r:id="rId4"/>
    <sheet name="Q03" sheetId="6" r:id="rId5"/>
    <sheet name="Q04" sheetId="7" r:id="rId6"/>
    <sheet name="Q05" sheetId="8" r:id="rId7"/>
    <sheet name="Q06" sheetId="9" r:id="rId8"/>
    <sheet name="Q07" sheetId="10" r:id="rId9"/>
    <sheet name="Q08" sheetId="11" r:id="rId10"/>
    <sheet name="Q09" sheetId="12" r:id="rId11"/>
    <sheet name="Q10" sheetId="13" r:id="rId12"/>
    <sheet name="Q11" sheetId="14" r:id="rId13"/>
    <sheet name="Q12" sheetId="15" r:id="rId14"/>
    <sheet name="Q13" sheetId="16" r:id="rId15"/>
    <sheet name="Q14" sheetId="17" r:id="rId16"/>
    <sheet name="Q15" sheetId="18" r:id="rId17"/>
    <sheet name="Q16" sheetId="19" r:id="rId18"/>
    <sheet name="Q17" sheetId="20" r:id="rId19"/>
    <sheet name="Q18" sheetId="21" r:id="rId20"/>
    <sheet name="Q19" sheetId="22" r:id="rId21"/>
    <sheet name="Q20" sheetId="23" r:id="rId22"/>
    <sheet name="Q21" sheetId="24" r:id="rId23"/>
    <sheet name="Q22" sheetId="28" r:id="rId24"/>
    <sheet name="Q23" sheetId="29" r:id="rId25"/>
    <sheet name="Q24" sheetId="32" r:id="rId26"/>
    <sheet name="Q25" sheetId="33" r:id="rId27"/>
    <sheet name="Q24_25_Met" sheetId="67" r:id="rId28"/>
    <sheet name="Q26" sheetId="34" r:id="rId29"/>
    <sheet name="Q27" sheetId="35" r:id="rId30"/>
    <sheet name="Q28" sheetId="36" r:id="rId31"/>
    <sheet name="Q29" sheetId="37" r:id="rId32"/>
    <sheet name="Q30" sheetId="38" r:id="rId33"/>
    <sheet name="Q31" sheetId="39" r:id="rId34"/>
    <sheet name="Q32" sheetId="41" r:id="rId35"/>
    <sheet name="Q33" sheetId="42" r:id="rId36"/>
    <sheet name="Q34" sheetId="43" r:id="rId37"/>
    <sheet name="Q35" sheetId="44" r:id="rId38"/>
    <sheet name="Q36" sheetId="45" r:id="rId39"/>
    <sheet name="Q37_38" sheetId="46" r:id="rId40"/>
    <sheet name="Q37_38_BMI" sheetId="47" r:id="rId41"/>
    <sheet name="Q39" sheetId="48" r:id="rId42"/>
    <sheet name="Q40" sheetId="65" r:id="rId43"/>
    <sheet name="Q41" sheetId="50" r:id="rId44"/>
    <sheet name="Q42_43" sheetId="51" r:id="rId45"/>
    <sheet name="Q44" sheetId="52" r:id="rId46"/>
    <sheet name="Q45" sheetId="53" r:id="rId47"/>
    <sheet name="Q46" sheetId="49" r:id="rId48"/>
    <sheet name="Q47" sheetId="55" r:id="rId49"/>
    <sheet name="Q48" sheetId="56" r:id="rId50"/>
    <sheet name="Q49" sheetId="57" r:id="rId51"/>
    <sheet name="Q50" sheetId="58" r:id="rId52"/>
    <sheet name="A1" sheetId="60" r:id="rId53"/>
    <sheet name="A2" sheetId="64" r:id="rId54"/>
  </sheets>
  <calcPr calcId="162913"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9" i="57" l="1"/>
  <c r="O9" i="57"/>
  <c r="N9" i="57"/>
  <c r="P8" i="57"/>
  <c r="O8" i="57"/>
  <c r="N8" i="57"/>
  <c r="P7" i="57"/>
  <c r="O7" i="57"/>
  <c r="N7" i="57"/>
  <c r="P6" i="57"/>
  <c r="O6" i="57"/>
  <c r="N6" i="57"/>
  <c r="P5" i="57"/>
  <c r="O5" i="57"/>
  <c r="N5" i="57"/>
  <c r="P9" i="52"/>
  <c r="O9" i="52"/>
  <c r="N9" i="52"/>
  <c r="P8" i="52"/>
  <c r="O8" i="52"/>
  <c r="N8" i="52"/>
  <c r="P7" i="52"/>
  <c r="O7" i="52"/>
  <c r="N7" i="52"/>
  <c r="P6" i="52"/>
  <c r="O6" i="52"/>
  <c r="N6" i="52"/>
  <c r="P5" i="52"/>
  <c r="O5" i="52"/>
  <c r="N5" i="52"/>
  <c r="C45" i="47"/>
  <c r="E45" i="47"/>
  <c r="D45" i="47"/>
  <c r="E44" i="47"/>
  <c r="E43" i="47"/>
  <c r="E46" i="47"/>
  <c r="D46" i="47"/>
  <c r="C46" i="47"/>
  <c r="C43" i="47"/>
  <c r="C42" i="47"/>
  <c r="D44" i="47"/>
  <c r="C44" i="47"/>
  <c r="D43" i="47"/>
  <c r="E42" i="47"/>
  <c r="D42" i="47"/>
  <c r="E34" i="46"/>
  <c r="D34" i="46"/>
  <c r="C34" i="46"/>
  <c r="E33" i="46"/>
  <c r="D33" i="46"/>
  <c r="C33" i="46"/>
  <c r="E32" i="46"/>
  <c r="D32" i="46"/>
  <c r="C32" i="46"/>
  <c r="D31" i="46"/>
  <c r="E31" i="46"/>
  <c r="C31" i="46"/>
  <c r="E30" i="46"/>
  <c r="D30" i="46"/>
  <c r="C30" i="46"/>
  <c r="P10" i="46"/>
  <c r="O10" i="46"/>
  <c r="N10" i="46"/>
  <c r="P9" i="46"/>
  <c r="O9" i="46"/>
  <c r="N9" i="46"/>
  <c r="P8" i="46"/>
  <c r="O8" i="46"/>
  <c r="N8" i="46"/>
  <c r="P7" i="46"/>
  <c r="O7" i="46"/>
  <c r="N7" i="46"/>
  <c r="P6" i="46"/>
  <c r="O6" i="46"/>
  <c r="N6" i="46"/>
  <c r="F12" i="45"/>
  <c r="G12" i="45"/>
  <c r="F10" i="45"/>
  <c r="G10" i="45"/>
  <c r="F13" i="45"/>
  <c r="G13" i="45"/>
  <c r="F11" i="45"/>
  <c r="G11" i="45"/>
  <c r="F9" i="45"/>
  <c r="G9" i="45"/>
  <c r="F6" i="45"/>
  <c r="G6" i="45"/>
  <c r="F8" i="45"/>
  <c r="G8" i="45"/>
  <c r="F14" i="45"/>
  <c r="G14" i="45"/>
  <c r="F7" i="45"/>
  <c r="G7" i="45"/>
  <c r="F6" i="44"/>
  <c r="G6" i="44"/>
  <c r="F12" i="44"/>
  <c r="G12" i="44"/>
  <c r="F13" i="44"/>
  <c r="G13" i="44"/>
  <c r="F11" i="44"/>
  <c r="G11" i="44"/>
  <c r="F17" i="44"/>
  <c r="G17" i="44"/>
  <c r="F9" i="44"/>
  <c r="G9" i="44"/>
  <c r="F14" i="44"/>
  <c r="G14" i="44"/>
  <c r="F18" i="44"/>
  <c r="G18" i="44"/>
  <c r="F10" i="44"/>
  <c r="G10" i="44"/>
  <c r="F15" i="44"/>
  <c r="G15" i="44"/>
  <c r="F16" i="44"/>
  <c r="G16" i="44"/>
  <c r="F8" i="44"/>
  <c r="G8" i="44"/>
  <c r="F19" i="44"/>
  <c r="G19" i="44"/>
  <c r="F20" i="44"/>
  <c r="G20" i="44"/>
  <c r="F7" i="44"/>
  <c r="G7" i="44"/>
  <c r="N34" i="33"/>
  <c r="P35" i="33"/>
  <c r="P34" i="33"/>
  <c r="P33" i="33"/>
  <c r="P32" i="33"/>
  <c r="P31" i="33"/>
  <c r="O35" i="33"/>
  <c r="N35" i="33"/>
  <c r="O34" i="33"/>
  <c r="N32" i="33"/>
  <c r="N31" i="33"/>
  <c r="O33" i="33"/>
  <c r="N33" i="33"/>
  <c r="O32" i="33"/>
  <c r="O31" i="33"/>
  <c r="O32" i="32"/>
  <c r="O31" i="32"/>
  <c r="O30" i="32"/>
  <c r="O29" i="32"/>
  <c r="O28" i="32"/>
  <c r="P32" i="32"/>
  <c r="P31" i="32"/>
  <c r="P30" i="32"/>
  <c r="P29" i="32"/>
  <c r="P28" i="32"/>
  <c r="N32" i="32"/>
  <c r="N29" i="32"/>
  <c r="N28" i="32"/>
  <c r="N31" i="32"/>
  <c r="N30" i="32"/>
</calcChain>
</file>

<file path=xl/sharedStrings.xml><?xml version="1.0" encoding="utf-8"?>
<sst xmlns="http://schemas.openxmlformats.org/spreadsheetml/2006/main" count="3394" uniqueCount="604">
  <si>
    <t>County</t>
  </si>
  <si>
    <t>Not at all important</t>
  </si>
  <si>
    <t>Slightly important</t>
  </si>
  <si>
    <t>Moderately important</t>
  </si>
  <si>
    <t>Very important</t>
  </si>
  <si>
    <t>Total</t>
  </si>
  <si>
    <t>_</t>
  </si>
  <si>
    <t>.</t>
  </si>
  <si>
    <t>Nash</t>
  </si>
  <si>
    <t>Weighted %</t>
  </si>
  <si>
    <t>Count</t>
  </si>
  <si>
    <t>Lower Error Bar</t>
  </si>
  <si>
    <t>Upper Error Bar</t>
  </si>
  <si>
    <t>Question Responses</t>
  </si>
  <si>
    <t>Nash &amp; Edgecombe</t>
  </si>
  <si>
    <t>Edgecombe</t>
  </si>
  <si>
    <t>Question 1. Importance: Access to low cost or free physical activity opportunities.</t>
  </si>
  <si>
    <t>Table of Contents.</t>
  </si>
  <si>
    <t>Workbook Page</t>
  </si>
  <si>
    <t>(click for link)</t>
  </si>
  <si>
    <t xml:space="preserve">     How important are the following topics to you and your family?</t>
  </si>
  <si>
    <t>1.</t>
  </si>
  <si>
    <t>Access to low cost or free physical activity opportunities.</t>
  </si>
  <si>
    <t>Q01</t>
  </si>
  <si>
    <t>2.</t>
  </si>
  <si>
    <t>Access to primary care (or medical homes)</t>
  </si>
  <si>
    <t>Q02</t>
  </si>
  <si>
    <t>3.</t>
  </si>
  <si>
    <t>Access to school-based healthcare centers in public schools</t>
  </si>
  <si>
    <t>Q03</t>
  </si>
  <si>
    <t>4.</t>
  </si>
  <si>
    <t>Access to mobile crisis services for residents with mental health or substance use disorder needs</t>
  </si>
  <si>
    <t>Q04</t>
  </si>
  <si>
    <t>5.</t>
  </si>
  <si>
    <t>Access to website or app sharing community health-related events and services</t>
  </si>
  <si>
    <t>Q05</t>
  </si>
  <si>
    <t>6.</t>
  </si>
  <si>
    <t>Access to worksite wellness (fitness and nutrition) programs for employees</t>
  </si>
  <si>
    <t>Q06</t>
  </si>
  <si>
    <t xml:space="preserve">     How aware are you about programs and services for the following topics?</t>
  </si>
  <si>
    <t>7.</t>
  </si>
  <si>
    <t>Existing recreation opportunities</t>
  </si>
  <si>
    <t>Q07</t>
  </si>
  <si>
    <t>8.</t>
  </si>
  <si>
    <t>Open access to schools and playgrounds during non-school hours for personal recreation</t>
  </si>
  <si>
    <t>Q08</t>
  </si>
  <si>
    <t>9.</t>
  </si>
  <si>
    <t>Free or low-cost primary care (or medical homes)</t>
  </si>
  <si>
    <t>Q09</t>
  </si>
  <si>
    <t>10.</t>
  </si>
  <si>
    <t>School-based healthcare centers in public schools</t>
  </si>
  <si>
    <t>Q10</t>
  </si>
  <si>
    <t>11.</t>
  </si>
  <si>
    <t>Mobile crisis services for residents with mental health or substance use disorder needs</t>
  </si>
  <si>
    <t>Q11</t>
  </si>
  <si>
    <t>12.</t>
  </si>
  <si>
    <t>Worksite wellness (fitness and nutrition) programs for employees</t>
  </si>
  <si>
    <t>Q12</t>
  </si>
  <si>
    <t xml:space="preserve">     How likely would you or your family use programs and services for the following topics?</t>
  </si>
  <si>
    <t>13.</t>
  </si>
  <si>
    <t>Low cost or free facilities for physical activity</t>
  </si>
  <si>
    <t>Q13</t>
  </si>
  <si>
    <t>14.</t>
  </si>
  <si>
    <t>Q14</t>
  </si>
  <si>
    <t>15.</t>
  </si>
  <si>
    <t>Q15</t>
  </si>
  <si>
    <t>16.</t>
  </si>
  <si>
    <t>Q16</t>
  </si>
  <si>
    <t>17.</t>
  </si>
  <si>
    <t>Q17</t>
  </si>
  <si>
    <t>18.</t>
  </si>
  <si>
    <t>Q18</t>
  </si>
  <si>
    <t>19.</t>
  </si>
  <si>
    <t>Website, app or community calendar sharing community health-related events and services</t>
  </si>
  <si>
    <t>Q19</t>
  </si>
  <si>
    <t>20.</t>
  </si>
  <si>
    <t>In your opinion, which THREE issues most affects the quality of life in your community?</t>
  </si>
  <si>
    <t>Q20</t>
  </si>
  <si>
    <t>21.</t>
  </si>
  <si>
    <t>Now thinking about your mental health, which includes stress, depression, and problems with emotions, for how many days during the past 30 days was your mental health not good?</t>
  </si>
  <si>
    <t>Q21</t>
  </si>
  <si>
    <t>22.</t>
  </si>
  <si>
    <t>If a friend or family member needed counseling for a mental health or a drug/alcohol abuse problem, who is the first person you would tell them to talk to?</t>
  </si>
  <si>
    <t>Q22</t>
  </si>
  <si>
    <t>23.</t>
  </si>
  <si>
    <t>Have you ever been told by a doctor, nurse, or other health professional that you have any of the health conditions I am going to read?</t>
  </si>
  <si>
    <t>Q23</t>
  </si>
  <si>
    <t>24.</t>
  </si>
  <si>
    <t>Q24</t>
  </si>
  <si>
    <t>25.</t>
  </si>
  <si>
    <t>Q25</t>
  </si>
  <si>
    <t>26.</t>
  </si>
  <si>
    <t>Would you be interested in participating in a new adult sports league if offered by the County?</t>
  </si>
  <si>
    <t>Q26</t>
  </si>
  <si>
    <t>27.</t>
  </si>
  <si>
    <t xml:space="preserve">About how many servings of fruits and/or vegetables do you eat each day? </t>
  </si>
  <si>
    <t>Q27</t>
  </si>
  <si>
    <t>28.</t>
  </si>
  <si>
    <t>Would you say that, in general, your health is…</t>
  </si>
  <si>
    <t>Q28</t>
  </si>
  <si>
    <t>29.</t>
  </si>
  <si>
    <t>Do you have any kind of health care coverage, including health insurance, prepaid plans, such as HMOs, government plans such as Medicare, Medicaid, Obamacare or Indian Health Service?</t>
  </si>
  <si>
    <t>Q29</t>
  </si>
  <si>
    <t>30.</t>
  </si>
  <si>
    <t>Where do you go most often when you are sick?</t>
  </si>
  <si>
    <t>Q30</t>
  </si>
  <si>
    <t>31.</t>
  </si>
  <si>
    <t>Do you have a medical home, a primary care provider that coordinates your health care?</t>
  </si>
  <si>
    <t>Q31</t>
  </si>
  <si>
    <t>32.</t>
  </si>
  <si>
    <t>Why do you currently not have a medical home?</t>
  </si>
  <si>
    <t>Q32</t>
  </si>
  <si>
    <t>33.</t>
  </si>
  <si>
    <t>Are you aware that low cost clinics are available in your area?</t>
  </si>
  <si>
    <t>Q33</t>
  </si>
  <si>
    <t>34.</t>
  </si>
  <si>
    <t>In the past 12 months, did you have a problem getting the health care you needed for you personally or for a family member, including mental health and substance use disorder, from any type of health care provider, dentist, pharmacy, or other facility?</t>
  </si>
  <si>
    <t>Q34</t>
  </si>
  <si>
    <t>35.</t>
  </si>
  <si>
    <t>Since you said yes, what type of provider or facility did you or your family member have trouble getting health care from?</t>
  </si>
  <si>
    <t>Q35</t>
  </si>
  <si>
    <t>36.</t>
  </si>
  <si>
    <t>What was the problem that prevented you or people in your household from getting the necessary health care? If you had a problem that we do not have written here, please tell me and I will write it in.</t>
  </si>
  <si>
    <t>Q36</t>
  </si>
  <si>
    <t>37.</t>
  </si>
  <si>
    <t>About how much do you weigh without shoes?</t>
  </si>
  <si>
    <t>38.</t>
  </si>
  <si>
    <t>About how tall are you without shoes?</t>
  </si>
  <si>
    <t>39.</t>
  </si>
  <si>
    <t>If an event such as a health fair, 5k, or healthy fun day was going on, how are you likely to find out about it?</t>
  </si>
  <si>
    <t>Q39</t>
  </si>
  <si>
    <t>40.</t>
  </si>
  <si>
    <t>Have you used the Internet in the last 30 days?</t>
  </si>
  <si>
    <t>Q40</t>
  </si>
  <si>
    <t>41.</t>
  </si>
  <si>
    <t>What ways do you access the internet? Choose all that apply.</t>
  </si>
  <si>
    <t>Q41</t>
  </si>
  <si>
    <t>42.</t>
  </si>
  <si>
    <t>43.</t>
  </si>
  <si>
    <t>If yes, have you ever used the 211 service?</t>
  </si>
  <si>
    <t>44.</t>
  </si>
  <si>
    <t>Q44</t>
  </si>
  <si>
    <t>45.</t>
  </si>
  <si>
    <t>Q45</t>
  </si>
  <si>
    <t>46.</t>
  </si>
  <si>
    <t>Are you of Hispanic origin?</t>
  </si>
  <si>
    <t>Q46</t>
  </si>
  <si>
    <t>47.</t>
  </si>
  <si>
    <t>Which one or more of the following would you say is your race?</t>
  </si>
  <si>
    <t>Q47</t>
  </si>
  <si>
    <t>48.</t>
  </si>
  <si>
    <t>What is the highest level of school, college or vocational training that you have finished?</t>
  </si>
  <si>
    <t>Q48</t>
  </si>
  <si>
    <t>49.</t>
  </si>
  <si>
    <t>Including yourself, how many people live in your household?</t>
  </si>
  <si>
    <t>Q49</t>
  </si>
  <si>
    <t>50.</t>
  </si>
  <si>
    <t>What was your total household income last year, before taxes? Let me know which category you fall into.</t>
  </si>
  <si>
    <t>Q50</t>
  </si>
  <si>
    <t>Back to Table of Contents</t>
  </si>
  <si>
    <t>Lower 95% Confidence Limit</t>
  </si>
  <si>
    <t>Upper 95% Confidence Limit</t>
  </si>
  <si>
    <t>Question 2. Importance: Access to primary care (or medical homes)</t>
  </si>
  <si>
    <t>Question 3. Importance: Access to school-based healthcare centers in public schools</t>
  </si>
  <si>
    <t>Missing</t>
  </si>
  <si>
    <t>Question 4. Importance: Access to mobile crisis services for residents with mental health or substance use disorder needs</t>
  </si>
  <si>
    <t>Question 5. Importance: Access to website or app sharing community health-related events and services</t>
  </si>
  <si>
    <t>Question 6. Importance: Access to worksite wellness (fitness and nutrition) programs for employees</t>
  </si>
  <si>
    <t>Not at all aware</t>
  </si>
  <si>
    <t>Slightly aware</t>
  </si>
  <si>
    <t>Moderately aware</t>
  </si>
  <si>
    <t>Very aware</t>
  </si>
  <si>
    <t>Question 7. Awareness: Existing recreation opportunities</t>
  </si>
  <si>
    <t>Question 8. Awareness: Open access to schools and playgrounds during non-school hours for personal recreation</t>
  </si>
  <si>
    <t>Question 9. Awareness: Free or low-cost primary care (or medical homes)</t>
  </si>
  <si>
    <t>Refused</t>
  </si>
  <si>
    <t>Question 10. Awareness: School-based healthcare centers in public schools</t>
  </si>
  <si>
    <t>Question 11. Awareness: Mobile crisis services for residents with mental health or substance use disorder needs</t>
  </si>
  <si>
    <t>Question 12. Awareness: Worksite wellness (fitness and nutrition) programs for employees</t>
  </si>
  <si>
    <t>Not at all</t>
  </si>
  <si>
    <t>Unlikely</t>
  </si>
  <si>
    <t>Likely</t>
  </si>
  <si>
    <t>Extremely likely</t>
  </si>
  <si>
    <t>Question 13. Likely to Use: Low cost or free facilities for physical activity</t>
  </si>
  <si>
    <t>Question 14. Likely to Use: Open access to schools and playgrounds during non-school hours for personal recreation</t>
  </si>
  <si>
    <t>Question 15. Likely to Use: Free or low-cost primary care (or medical homes)</t>
  </si>
  <si>
    <t>Question 16. Likely to Use: School-based healthcare centers in public schools</t>
  </si>
  <si>
    <t>Question 17. Likely to Use: Mobile crisis services for residents with mental health or substance use disorder needs</t>
  </si>
  <si>
    <t>Question 18. Likely to Use: Worksite wellness (fitness and nutrition) programs for employees</t>
  </si>
  <si>
    <t>Question 19. Likely to Use: Website, app or community calendar sharing community health-related events and services</t>
  </si>
  <si>
    <t>Crime/safety</t>
  </si>
  <si>
    <t>Access to Health Care</t>
  </si>
  <si>
    <t>Opportunities for Youth</t>
  </si>
  <si>
    <t>Elder care options</t>
  </si>
  <si>
    <t>Income/Empoyment</t>
  </si>
  <si>
    <t>Substance use disorder</t>
  </si>
  <si>
    <t>Mental Health Issues</t>
  </si>
  <si>
    <t>Education</t>
  </si>
  <si>
    <t>Nutrition and access to healthy food</t>
  </si>
  <si>
    <t>Tobacco Use</t>
  </si>
  <si>
    <t>Child care options (quality and affordable)</t>
  </si>
  <si>
    <t>Housing</t>
  </si>
  <si>
    <t>Dental Health</t>
  </si>
  <si>
    <t>Diabetes management</t>
  </si>
  <si>
    <t>Sexually Transmitted Diseases</t>
  </si>
  <si>
    <t>Access to physical activity opportunities</t>
  </si>
  <si>
    <t>Domestic abuse</t>
  </si>
  <si>
    <t>Discrimination and racism</t>
  </si>
  <si>
    <t>Unintended Pregnancy</t>
  </si>
  <si>
    <t>Pollution (air, water, land)</t>
  </si>
  <si>
    <t>Refused to answer</t>
  </si>
  <si>
    <t>Infectious Disease</t>
  </si>
  <si>
    <t>Other (specify)</t>
  </si>
  <si>
    <t>Nash &amp; Edgecombe Combined</t>
  </si>
  <si>
    <t>Question 20. Which issues most affect the quality of life in your community?</t>
  </si>
  <si>
    <t>Question 21.  For how many days during the past 30 days was your mental health not good?</t>
  </si>
  <si>
    <t>1-2 days</t>
  </si>
  <si>
    <t>3-5 days</t>
  </si>
  <si>
    <t>6-10 days</t>
  </si>
  <si>
    <t>11-20 days</t>
  </si>
  <si>
    <t>0 days</t>
  </si>
  <si>
    <t>More than 20 days</t>
  </si>
  <si>
    <t>N</t>
  </si>
  <si>
    <t>Mean</t>
  </si>
  <si>
    <t>Std Error of Mean</t>
  </si>
  <si>
    <t>Min</t>
  </si>
  <si>
    <t>Q1</t>
  </si>
  <si>
    <t>Median</t>
  </si>
  <si>
    <t>Q3</t>
  </si>
  <si>
    <t>Max</t>
  </si>
  <si>
    <t>Question</t>
  </si>
  <si>
    <t>Number of days</t>
  </si>
  <si>
    <t>Data Table for Box &amp; Whiskers Plot</t>
  </si>
  <si>
    <t>Bottom</t>
  </si>
  <si>
    <t>Q2 Box</t>
  </si>
  <si>
    <t>Q3 Box</t>
  </si>
  <si>
    <t>Whisker-</t>
  </si>
  <si>
    <t>Whisker+</t>
  </si>
  <si>
    <t>Offset</t>
  </si>
  <si>
    <t>Numeric Summary (Descriptive Statistics).</t>
  </si>
  <si>
    <t>Categorical Summary (Descriptive Statistics).</t>
  </si>
  <si>
    <t>Private counselor or therapist</t>
  </si>
  <si>
    <t>Support group (e.g., AA. Al-Anon)</t>
  </si>
  <si>
    <t>School counselor</t>
  </si>
  <si>
    <t>Doctor</t>
  </si>
  <si>
    <t>Minister/religious official</t>
  </si>
  <si>
    <t>Don't know</t>
  </si>
  <si>
    <t>Question 22. If a friend or family member needed counseling for a mental health or a drug/alcohol abuse problem, who is the first person you would tell them to talk to?</t>
  </si>
  <si>
    <t>Other - Hospital</t>
  </si>
  <si>
    <t>Other - Law enforcement</t>
  </si>
  <si>
    <t>Other - Prayer (God/Jesus)</t>
  </si>
  <si>
    <t>Other - The respondent</t>
  </si>
  <si>
    <t>Other - Friend or family member</t>
  </si>
  <si>
    <t>Other - Unspecified</t>
  </si>
  <si>
    <t>Other - Health Department or Social Services</t>
  </si>
  <si>
    <t>Other Specified Responses</t>
  </si>
  <si>
    <t>Asthma</t>
  </si>
  <si>
    <t>Depression or anxiety</t>
  </si>
  <si>
    <t>High blood pressure</t>
  </si>
  <si>
    <t>High cholesterol</t>
  </si>
  <si>
    <t>Diabetes</t>
  </si>
  <si>
    <t>Question 23. Have you ever been told by a doctor, nurse, or other health professional that you have any of the following health conditions?</t>
  </si>
  <si>
    <t>No</t>
  </si>
  <si>
    <t>Yes</t>
  </si>
  <si>
    <t>Don't Know</t>
  </si>
  <si>
    <t>Question 24a. If yes, how much time do you spend doing vigorous-intensity activities?</t>
  </si>
  <si>
    <t>Minutes of vigorous-intensity activities</t>
  </si>
  <si>
    <t>24a. If yes, how much time do you spend doing vigorous-intensity activities?</t>
  </si>
  <si>
    <t xml:space="preserve">Question 24. Other than your regular job duties, during a typical week, do you engage in vigorous-intensity sports, fitness or recreational activities that last at least 10 minutes at a time? </t>
  </si>
  <si>
    <t>Question 25. Other than your regular job duties, during a typical week, do you engage in moderate physical activity that lasts at least 10 minutes at a time?</t>
  </si>
  <si>
    <t>Minutes of moderate-intensity activities</t>
  </si>
  <si>
    <t>Question 25a. If yes, how much time do you spend doing moderate-intensity activities?</t>
  </si>
  <si>
    <t>Question 26. Would you be interested in participating in a new adult sports league if offered by the County?</t>
  </si>
  <si>
    <t>Unweighted %</t>
  </si>
  <si>
    <t>Baseball/Softball</t>
  </si>
  <si>
    <t>Basketball</t>
  </si>
  <si>
    <t>Walk/Jog/Run</t>
  </si>
  <si>
    <t>Volleyball</t>
  </si>
  <si>
    <t>Football</t>
  </si>
  <si>
    <t>Soccer</t>
  </si>
  <si>
    <t>Tennis</t>
  </si>
  <si>
    <t>Dance</t>
  </si>
  <si>
    <t>Kickball</t>
  </si>
  <si>
    <t>Aerobics</t>
  </si>
  <si>
    <t>Swimming</t>
  </si>
  <si>
    <t>Bowling</t>
  </si>
  <si>
    <t>Dodgeball</t>
  </si>
  <si>
    <t>Any</t>
  </si>
  <si>
    <t>Boxing/Martial Arts</t>
  </si>
  <si>
    <t>Yoga</t>
  </si>
  <si>
    <t>Special Events</t>
  </si>
  <si>
    <t>Frisby</t>
  </si>
  <si>
    <t>Archery</t>
  </si>
  <si>
    <t>Fishing</t>
  </si>
  <si>
    <t>senior</t>
  </si>
  <si>
    <t>Kayak</t>
  </si>
  <si>
    <t>Disc Golf</t>
  </si>
  <si>
    <t>Cycling</t>
  </si>
  <si>
    <t>Bingo</t>
  </si>
  <si>
    <t>Cooking</t>
  </si>
  <si>
    <t>Golf</t>
  </si>
  <si>
    <t>Water Aerobics</t>
  </si>
  <si>
    <t>26a. Specifically what league(s) would you like to see the County or City offer that is not currently offered?</t>
  </si>
  <si>
    <t>Question 26a. Specifically what league(s) would you like to see the County or City offer that is not currently offered?</t>
  </si>
  <si>
    <t xml:space="preserve">Question 27. About how many servings of fruits and/or vegetables do you eat each day? </t>
  </si>
  <si>
    <t>One or two servings</t>
  </si>
  <si>
    <t>No servings of fruits or vegetables</t>
  </si>
  <si>
    <t>Five or more servings</t>
  </si>
  <si>
    <t>Three to four servings</t>
  </si>
  <si>
    <t>Excellent</t>
  </si>
  <si>
    <t>Very Good</t>
  </si>
  <si>
    <t>Good</t>
  </si>
  <si>
    <t>Fair</t>
  </si>
  <si>
    <t>Poor</t>
  </si>
  <si>
    <t>Question 28. Would you say that, in general, your health is…</t>
  </si>
  <si>
    <t>Question 29. Do you have any kind of health care coverage, including health insurance, prepaid plans, such as HMOs, government plans such as Medicare, Medicaid, Obamacare or Indian Health Service?</t>
  </si>
  <si>
    <t>Question 30. Where do you go most often when you are sick?</t>
  </si>
  <si>
    <t>Doctor's office</t>
  </si>
  <si>
    <t>Health department</t>
  </si>
  <si>
    <t>Hospital clinic</t>
  </si>
  <si>
    <t>Emergency room</t>
  </si>
  <si>
    <t>Urgent care center</t>
  </si>
  <si>
    <t>Community clinic/free clinic</t>
  </si>
  <si>
    <t>Other</t>
  </si>
  <si>
    <t>Other - Missing</t>
  </si>
  <si>
    <t>Other - OIC</t>
  </si>
  <si>
    <t>Other - Work Site Clinic</t>
  </si>
  <si>
    <t>Other - Veterans Health Administration</t>
  </si>
  <si>
    <t>Other - Holistic Health Center</t>
  </si>
  <si>
    <t>Question 31. Do you have a medical home, a primary care provider that coordinates your health care?</t>
  </si>
  <si>
    <t>Question 32. Why do you currently not have a medical home?</t>
  </si>
  <si>
    <t>Cost</t>
  </si>
  <si>
    <t>Do not have any current medical needs/problems</t>
  </si>
  <si>
    <t>New to the area</t>
  </si>
  <si>
    <t>Don't know where to go</t>
  </si>
  <si>
    <t>Lack of transportation</t>
  </si>
  <si>
    <t>Family coordinates care</t>
  </si>
  <si>
    <t>In between jobs</t>
  </si>
  <si>
    <t>Prefer ER</t>
  </si>
  <si>
    <t>Oncologist oversight</t>
  </si>
  <si>
    <t>No response</t>
  </si>
  <si>
    <t>Question 33. Are you aware that low cost clinics are available in your area?</t>
  </si>
  <si>
    <t>Don't know/Not Sure</t>
  </si>
  <si>
    <t>Question 34. In the past 12 months, did you have a problem getting the health care you needed for you personally or for a family member, including mental health and substance use disorder, from any type of health care provider, dentist, pharmacy, or other facility?</t>
  </si>
  <si>
    <t>Question 35. Since you said yes, what type of provider or facility did you or your family member have trouble getting health care from?</t>
  </si>
  <si>
    <t>Dentist</t>
  </si>
  <si>
    <t>General practitioner</t>
  </si>
  <si>
    <t>Eye care/ optometrist/ ophthalmologist</t>
  </si>
  <si>
    <t>Pharmacy (prescriptions)</t>
  </si>
  <si>
    <t>Pediatrician</t>
  </si>
  <si>
    <t>OB/GYN</t>
  </si>
  <si>
    <t>Psychiatrist</t>
  </si>
  <si>
    <t>Therapist/Social worker</t>
  </si>
  <si>
    <t>Hospital</t>
  </si>
  <si>
    <t>Urgent care clinic</t>
  </si>
  <si>
    <t>Medical clinic</t>
  </si>
  <si>
    <t>Specialist</t>
  </si>
  <si>
    <t>Response</t>
  </si>
  <si>
    <t>Question 36. What was the problem that prevented you or people in your household from getting the necessary health care?</t>
  </si>
  <si>
    <t>Couldn't get an appointment or couldn't go during clinic hours</t>
  </si>
  <si>
    <t>Didn't know where to go</t>
  </si>
  <si>
    <t>Insurance didn't cover what I/we needed</t>
  </si>
  <si>
    <t>Share of the cost (deductible/co-pay) was too high</t>
  </si>
  <si>
    <t>No health insurance</t>
  </si>
  <si>
    <t>Provider would not take my/our insurance, Medicaid, or Medicare plan</t>
  </si>
  <si>
    <t>No way to get there</t>
  </si>
  <si>
    <t>The wait was too long</t>
  </si>
  <si>
    <t>Q37_38</t>
  </si>
  <si>
    <t>Question 37. About how much do you weigh without shoes?</t>
  </si>
  <si>
    <t>Weight (lbs)</t>
  </si>
  <si>
    <t>Height (inches)</t>
  </si>
  <si>
    <t>BMI</t>
  </si>
  <si>
    <t>Underweight</t>
  </si>
  <si>
    <t>Normal or Healthy Weight</t>
  </si>
  <si>
    <t>Overweight</t>
  </si>
  <si>
    <t>Obese</t>
  </si>
  <si>
    <r>
      <t xml:space="preserve">BMI Categories. </t>
    </r>
    <r>
      <rPr>
        <b/>
        <i/>
        <sz val="9.5"/>
        <color rgb="FF000000"/>
        <rFont val="Arial"/>
        <family val="2"/>
      </rPr>
      <t>Based on reported weight (Q37) and height (Q38)</t>
    </r>
  </si>
  <si>
    <r>
      <t xml:space="preserve">BMI Numeric Summary. </t>
    </r>
    <r>
      <rPr>
        <b/>
        <i/>
        <sz val="9.5"/>
        <color rgb="FF000000"/>
        <rFont val="Arial"/>
        <family val="2"/>
      </rPr>
      <t>Based on reported weight (Q37) and height (Q38)</t>
    </r>
  </si>
  <si>
    <r>
      <rPr>
        <b/>
        <i/>
        <sz val="9.5"/>
        <color rgb="FF000000"/>
        <rFont val="Arial"/>
        <family val="2"/>
      </rPr>
      <t xml:space="preserve">Calculated: </t>
    </r>
    <r>
      <rPr>
        <sz val="9.5"/>
        <color rgb="FF000000"/>
        <rFont val="Arial"/>
        <family val="2"/>
      </rPr>
      <t>BMI based on reported weight (Q37) and height (Q38)</t>
    </r>
  </si>
  <si>
    <t>Q37_38_BMI</t>
  </si>
  <si>
    <t>Do you know about United Way's 211 hotline assistance for housing, food, healthcare, utility payments, and other services?</t>
  </si>
  <si>
    <t>Question 39. If an event such as a health fair, 5k, or healthy fun day was going on, how are you likely to find out about it?</t>
  </si>
  <si>
    <t>Church/faith-based institution</t>
  </si>
  <si>
    <t>Doctor/nurse/pharmacist</t>
  </si>
  <si>
    <t>Friends &amp; family</t>
  </si>
  <si>
    <t>Health fairs</t>
  </si>
  <si>
    <t>Mobile applications</t>
  </si>
  <si>
    <t>Newspapers</t>
  </si>
  <si>
    <t>Radio</t>
  </si>
  <si>
    <t>Social media</t>
  </si>
  <si>
    <t>School/College</t>
  </si>
  <si>
    <t>Television</t>
  </si>
  <si>
    <t>Mailings</t>
  </si>
  <si>
    <t>Website/Internet</t>
  </si>
  <si>
    <t>Work</t>
  </si>
  <si>
    <t>Question 41. What ways do you access the internet?</t>
  </si>
  <si>
    <t>Home computer/tablet</t>
  </si>
  <si>
    <t>Public/Library computer</t>
  </si>
  <si>
    <t>Smart phone</t>
  </si>
  <si>
    <t>Friend or relative's home</t>
  </si>
  <si>
    <t>Question 42. Do you know about United Way's 211 hotline assistance for housing, food, healthcare, utility payments, and other services?</t>
  </si>
  <si>
    <t>Question 43. If yes, have you ever used the 211 service?</t>
  </si>
  <si>
    <t>Q42_43</t>
  </si>
  <si>
    <r>
      <t xml:space="preserve">Calculated: </t>
    </r>
    <r>
      <rPr>
        <sz val="9.5"/>
        <color rgb="FF000000"/>
        <rFont val="Arial"/>
        <family val="2"/>
      </rPr>
      <t>Age based on year of birth</t>
    </r>
  </si>
  <si>
    <t>How do you describe yourself? (gender identity)</t>
  </si>
  <si>
    <t>May I ask what year were you were born? (results not shown)</t>
  </si>
  <si>
    <t>Appendix 1. Survey Form</t>
  </si>
  <si>
    <r>
      <t xml:space="preserve">Question 44. Age: </t>
    </r>
    <r>
      <rPr>
        <b/>
        <i/>
        <sz val="9.5"/>
        <color rgb="FF000000"/>
        <rFont val="Arial"/>
        <family val="2"/>
      </rPr>
      <t>Calculated from the question "</t>
    </r>
    <r>
      <rPr>
        <b/>
        <sz val="9.5"/>
        <color rgb="FF000000"/>
        <rFont val="Arial"/>
        <family val="2"/>
      </rPr>
      <t>May I ask what year were you were born?"</t>
    </r>
  </si>
  <si>
    <t>Age (years)</t>
  </si>
  <si>
    <t>18-19</t>
  </si>
  <si>
    <t>20-24</t>
  </si>
  <si>
    <t>25-34</t>
  </si>
  <si>
    <t>35-44</t>
  </si>
  <si>
    <t>45-54</t>
  </si>
  <si>
    <t>55-64</t>
  </si>
  <si>
    <t>65-74</t>
  </si>
  <si>
    <t>75-84</t>
  </si>
  <si>
    <t>85 or above</t>
  </si>
  <si>
    <t>Age Categories</t>
  </si>
  <si>
    <t>Question 45. How do you describe yourself? (gender identity)</t>
  </si>
  <si>
    <t>Male</t>
  </si>
  <si>
    <t>Female</t>
  </si>
  <si>
    <t>Question 46. Are you of Hispanic origin?</t>
  </si>
  <si>
    <t>Question 47. Which one or more of the following would you say is your race?</t>
  </si>
  <si>
    <t>African American</t>
  </si>
  <si>
    <t>White</t>
  </si>
  <si>
    <t>Other/Multi-racial</t>
  </si>
  <si>
    <t>Missing/Unknown</t>
  </si>
  <si>
    <t>Question 48. What is the highest level of school, college or vocational training that you have finished?</t>
  </si>
  <si>
    <t>Less than 9th grade</t>
  </si>
  <si>
    <t>9-12th grade, no diploma</t>
  </si>
  <si>
    <t>High school graduate (or GED/ equivalent)</t>
  </si>
  <si>
    <t>Associate’s Degree or Vocational Training</t>
  </si>
  <si>
    <t>Some college (no degree)</t>
  </si>
  <si>
    <t>Bachelor’s degree</t>
  </si>
  <si>
    <t>Graduate or professional degree</t>
  </si>
  <si>
    <t>Household Occupant Categories</t>
  </si>
  <si>
    <t>1-2 Occupants</t>
  </si>
  <si>
    <t>Question 49. Including yourself, how many people live in your household?</t>
  </si>
  <si>
    <t>3-5 Occupants</t>
  </si>
  <si>
    <t>6-10 Occupants</t>
  </si>
  <si>
    <t>&gt;10 Occupants</t>
  </si>
  <si>
    <t>Question 38. About how tall are you without shoes?</t>
  </si>
  <si>
    <t>Less than $10,000</t>
  </si>
  <si>
    <t>$10,000 to $14,999</t>
  </si>
  <si>
    <t>$15,000 to $24,999</t>
  </si>
  <si>
    <t>$25,000 to $34,999</t>
  </si>
  <si>
    <t>$35,000 to $49,999</t>
  </si>
  <si>
    <t>$50,000 to $74,999</t>
  </si>
  <si>
    <t>$75,000 to $99,999</t>
  </si>
  <si>
    <t>$100,000 or more</t>
  </si>
  <si>
    <t>Missing &amp; Refused</t>
  </si>
  <si>
    <t>Question 50. What was your total household income last year, before taxes?</t>
  </si>
  <si>
    <t>A1</t>
  </si>
  <si>
    <r>
      <rPr>
        <b/>
        <i/>
        <sz val="9.5"/>
        <color rgb="FF000000"/>
        <rFont val="Arial"/>
        <family val="2"/>
      </rPr>
      <t xml:space="preserve"> </t>
    </r>
    <r>
      <rPr>
        <b/>
        <i/>
        <u/>
        <sz val="9.5"/>
        <color rgb="FF000000"/>
        <rFont val="Arial"/>
        <family val="2"/>
      </rPr>
      <t>Data Workbook Introduction &amp; Help</t>
    </r>
  </si>
  <si>
    <r>
      <rPr>
        <b/>
        <i/>
        <sz val="9.5"/>
        <color rgb="FF000000"/>
        <rFont val="Arial"/>
        <family val="2"/>
      </rPr>
      <t xml:space="preserve"> </t>
    </r>
    <r>
      <rPr>
        <b/>
        <i/>
        <u/>
        <sz val="9.5"/>
        <color rgb="FF000000"/>
        <rFont val="Arial"/>
        <family val="2"/>
      </rPr>
      <t>Part 1. Community Health Improvement Readiness</t>
    </r>
  </si>
  <si>
    <r>
      <rPr>
        <b/>
        <i/>
        <sz val="9.5"/>
        <color rgb="FF000000"/>
        <rFont val="Arial"/>
        <family val="2"/>
      </rPr>
      <t xml:space="preserve"> </t>
    </r>
    <r>
      <rPr>
        <b/>
        <i/>
        <u/>
        <sz val="9.5"/>
        <color rgb="FF000000"/>
        <rFont val="Arial"/>
        <family val="2"/>
      </rPr>
      <t>Part 2. Community Issues, Personal Health Status and Access to Care</t>
    </r>
  </si>
  <si>
    <r>
      <rPr>
        <b/>
        <i/>
        <sz val="9.5"/>
        <color rgb="FF000000"/>
        <rFont val="Arial"/>
        <family val="2"/>
      </rPr>
      <t xml:space="preserve"> </t>
    </r>
    <r>
      <rPr>
        <b/>
        <i/>
        <u/>
        <sz val="9.5"/>
        <color rgb="FF000000"/>
        <rFont val="Arial"/>
        <family val="2"/>
      </rPr>
      <t>Part 3. Communications</t>
    </r>
  </si>
  <si>
    <r>
      <rPr>
        <b/>
        <i/>
        <sz val="9.5"/>
        <color rgb="FF000000"/>
        <rFont val="Arial"/>
        <family val="2"/>
      </rPr>
      <t xml:space="preserve"> </t>
    </r>
    <r>
      <rPr>
        <b/>
        <i/>
        <u/>
        <sz val="9.5"/>
        <color rgb="FF000000"/>
        <rFont val="Arial"/>
        <family val="2"/>
      </rPr>
      <t>Part 4. Demographics</t>
    </r>
  </si>
  <si>
    <t>Appendix 1. Survey Form.</t>
  </si>
  <si>
    <t>Double click the survey image below to open a pdf copy of the survey instrument.</t>
  </si>
  <si>
    <t>Survey Background.</t>
  </si>
  <si>
    <t>Data Basics.</t>
  </si>
  <si>
    <t>Interpretations and Limitations.</t>
  </si>
  <si>
    <t>Contact Information.</t>
  </si>
  <si>
    <t xml:space="preserve"> Data Workbook Introduction &amp; Help</t>
  </si>
  <si>
    <t>The Twin Counties Partnership for Healthier Communities conducted a community health survey to learn more about the health and topics of concern among Nash and Edgecombe County residents. The survey was designed in a collaborative effort between the Twin Counties Partnership and the North Carolina Institute for Public Health (NCIPH) at UNC. The 3 workgroups from the Twin Counties Partnership provided substantive questions, feedback, and review of the survey. Residents were asked to share their opinions on what they felt most influenced the quality of life in their community and what type of health improvement programs they considered important, in addition to questions related to their daily nutrition, physical activity, and access to health care. The intent of the survey was to inform the work of the Partnership by listening to residents and responding to their needs.</t>
  </si>
  <si>
    <t xml:space="preserve">A total of 324 surveys were conducted door-to-door with volunteers from the community and from UNC over 2 weekends in Spring 2017. There were 163 surveys collected from Nash County on March 16-18 and 161 surveys collected from Edgecombe County on March 30-April 1. Survey management and data analysis was provided by NCIPH. </t>
  </si>
  <si>
    <r>
      <t>Some questions were numeric (</t>
    </r>
    <r>
      <rPr>
        <i/>
        <sz val="9.5"/>
        <color rgb="FF000000"/>
        <rFont val="Arial"/>
        <family val="2"/>
      </rPr>
      <t>e.g.</t>
    </r>
    <r>
      <rPr>
        <sz val="9.5"/>
        <color rgb="FF000000"/>
        <rFont val="Arial"/>
        <family val="2"/>
      </rPr>
      <t>, Questions 37 &amp; 38 ask height and weight), and the tables provide the descriptive statistics for the numeric variable (mean, median, range, quartiles). Occasionally, calculations are made from the numeric data (</t>
    </r>
    <r>
      <rPr>
        <i/>
        <sz val="9.5"/>
        <color rgb="FF000000"/>
        <rFont val="Arial"/>
        <family val="2"/>
      </rPr>
      <t>e.g.</t>
    </r>
    <r>
      <rPr>
        <sz val="9.5"/>
        <color rgb="FF000000"/>
        <rFont val="Arial"/>
        <family val="2"/>
      </rPr>
      <t>, height and weight used to calculate BMI), and are presented where appropriate. Some of these calculated variables were then grouped into categories (</t>
    </r>
    <r>
      <rPr>
        <i/>
        <sz val="9.5"/>
        <color rgb="FF000000"/>
        <rFont val="Arial"/>
        <family val="2"/>
      </rPr>
      <t>e.g.</t>
    </r>
    <r>
      <rPr>
        <sz val="9.5"/>
        <color rgb="FF000000"/>
        <rFont val="Arial"/>
        <family val="2"/>
      </rPr>
      <t>, age groups, BMI classifications) and the categorical data are then presented in the tabular format shown to the right.</t>
    </r>
  </si>
  <si>
    <t>Intro</t>
  </si>
  <si>
    <r>
      <t xml:space="preserve">This workbook provides a summary of all the data collected in the surveys of Nash &amp; Edgecombe residents. The workbook follows the order of questions presented in the survey, with the results from each question (generally) on a separate tab. For each question, tables and figures are shown, as appropriate (see sample images on the right). The results are presented jointly for both counties (n=324) and separately for Nash (n=163) and Edgecombe (n=161) counties. Most tables present the question responses, frequency of the given response, and a weighted % with 95% confidence intervals. Lower and upper error bars reflect the difference between the weighted % and the 95% confidence limits (which is used for the figures). The example to the right shows the weighted results table with the combined results (blue highlight), Nash results (purple highlight), and Edgecombe results (green highlight). The figures shown use the table data to generate figures for the combined &amp; separate results. </t>
    </r>
    <r>
      <rPr>
        <b/>
        <sz val="9.5"/>
        <color rgb="FF000000"/>
        <rFont val="Arial"/>
        <family val="2"/>
      </rPr>
      <t xml:space="preserve">Note: </t>
    </r>
    <r>
      <rPr>
        <sz val="9.5"/>
        <color rgb="FF000000"/>
        <rFont val="Arial"/>
        <family val="2"/>
      </rPr>
      <t>Not all tables will have weighted results -- if a question was asked only to subset of respondents then the unweighted results are presented. For example, question 32 is only asked for those who do not have a medical home, and the unweighted results (without 95% confidence intervals) are used.</t>
    </r>
  </si>
  <si>
    <t xml:space="preserve">The survey methology generates data that is generalizable to the county level. More technical methologic information is available upon request, but briefly: the two-stage cluster sampling method randomly selects areas throughout the county based on population, creating a representative sample of residents throughout the county. Each response is weighted such that the total number of responses equals the county population. The weighted %, therefore, represents the estimated % of the responses for the entire county, within a given certainty, shown by the confidence limit (see yellow highlighting in the example to the right). </t>
  </si>
  <si>
    <t>The limitation of this methodology, which is designed to be representative of each county, is that we are unable to examine sub-county populations or specific areas within the county with precision. Results can be stratified, but the confidence intervals become so wide that the results are not meaningful. Efforts to focus on specific areas or groups typically include targeted surveys or key informant interviews, or focus groups and listening sessions, which are beyond the scope of the community health survey but can be used to supplement this data.</t>
  </si>
  <si>
    <t>If there are questions or concerns about the data, analysis, or the workbook, please contact the NC Institute for Public Health</t>
  </si>
  <si>
    <t>If there are questions or concerns about the partnership or how the results will be used, please contact Becky Copeland</t>
  </si>
  <si>
    <t>Email: rlcopeland@nhcs.org</t>
  </si>
  <si>
    <t>Email: nciph@unc.edu</t>
  </si>
  <si>
    <t>To confirm that the data collected are representative of each county, we compare the weighted survey demographics to the most recent demographic estimates published by the US Census Bureau's American Community Survey. If the Census estimate is contained within the 95% confidence interval of the weighted survey result, the demographics are considered to be representative. For Nash &amp; Edgecombe counties, the weighted survey demographics matched with the US Census estimates for sex, race, Hispanic ethnicity, and for most all categories of education and income in both Nash &amp; Edgecombe counties. For a full comparison of the weighted survey estimates to the US Census demographics, see Appendix 2.</t>
  </si>
  <si>
    <t>Appendix 2. Comparison of Weighted Survey Demographics to US Census Estimates</t>
  </si>
  <si>
    <t>A2</t>
  </si>
  <si>
    <t>Appendix 2. Comparison of Weighted Survey Demographics to US Census Estimates.</t>
  </si>
  <si>
    <t>Gender (n= 161)</t>
  </si>
  <si>
    <t>60.3% (51.3%, 69.3%)</t>
  </si>
  <si>
    <t>Age (n =161)</t>
  </si>
  <si>
    <t>Median age</t>
  </si>
  <si>
    <t>Race (n = 161)</t>
  </si>
  <si>
    <t>31.3% (19.7%, 43.0%)</t>
  </si>
  <si>
    <t>Black or African American</t>
  </si>
  <si>
    <t>62.5% (50.8%, 74.3%)</t>
  </si>
  <si>
    <t>6.2% (0.0%, 12.4%)</t>
  </si>
  <si>
    <t>Hispanic origin (n=160)</t>
  </si>
  <si>
    <t>Hispanic</t>
  </si>
  <si>
    <t>4.2% (0.0%, 9.9%)</t>
  </si>
  <si>
    <t>Education (n=160)</t>
  </si>
  <si>
    <t>5.0% (1.2%, 8.8%)</t>
  </si>
  <si>
    <t>18.4% (11.3%, 25.5%)</t>
  </si>
  <si>
    <t>High school graduate (or GED)</t>
  </si>
  <si>
    <t>36.0% (27.1%, 44.9%)</t>
  </si>
  <si>
    <t>Some college, no degree</t>
  </si>
  <si>
    <t>16.5% (10.1%, 22.9%)</t>
  </si>
  <si>
    <t>Associate’s degree or vocational training</t>
  </si>
  <si>
    <t>7.8% (11.3%, 25.5%)</t>
  </si>
  <si>
    <t>Bachelor's degree</t>
  </si>
  <si>
    <t>11.2% (4.4%, 18.0%)</t>
  </si>
  <si>
    <t>4.6% (1.1%, 8.2%)</t>
  </si>
  <si>
    <t>Income (n=135)</t>
  </si>
  <si>
    <t>13.3% (7.2%, 19.4%)</t>
  </si>
  <si>
    <t>6.5% (2.6%, 10.5%)</t>
  </si>
  <si>
    <t>16.7% (8.5%, 25.0%)</t>
  </si>
  <si>
    <t>17.5% (9.3%, 25.7%)</t>
  </si>
  <si>
    <t>9.6% (5.0%, 14.2%)</t>
  </si>
  <si>
    <t>7.3% (2.6%, 12.0%)</t>
  </si>
  <si>
    <t>7.3% (1.2%, 13.5%)</t>
  </si>
  <si>
    <t>$100,00 or more</t>
  </si>
  <si>
    <t>4.5% (0.5%, 8.6%)</t>
  </si>
  <si>
    <t>Missing/Refused to Answer</t>
  </si>
  <si>
    <t>16.3% (8.4%, 24.2%)</t>
  </si>
  <si>
    <t>---</t>
  </si>
  <si>
    <t>9th to 12th grade, no diploma</t>
  </si>
  <si>
    <t>Demographic</t>
  </si>
  <si>
    <t>Edgecombe 
Census Estimate</t>
  </si>
  <si>
    <t>Nash 
Census Estimate</t>
  </si>
  <si>
    <t>59.5% (50.8%, 68.1%)</t>
  </si>
  <si>
    <t>51.9% (40.3%, 63.6%)</t>
  </si>
  <si>
    <t>41.0% (29.6%, 52.3%)</t>
  </si>
  <si>
    <t>5.8% (1.3%, 10.4%)</t>
  </si>
  <si>
    <t>4.3% (0.7%, 7.9%)</t>
  </si>
  <si>
    <t>15.5% (9.6%, 21.4%)</t>
  </si>
  <si>
    <t>27.8% (19.1%, 36.4%)</t>
  </si>
  <si>
    <t>14.8% (8.1%, 21.5%)</t>
  </si>
  <si>
    <t>16.3% (10.8%, 21.8%)</t>
  </si>
  <si>
    <t>14.1% (6.6%, 21.6%)</t>
  </si>
  <si>
    <t>7.2% (3.1%, 11.2%)</t>
  </si>
  <si>
    <t>9.3% (2.5%, 16.0%)</t>
  </si>
  <si>
    <t>5.5% (2.1%, 9.0%)</t>
  </si>
  <si>
    <t>10.5% (4.2%, 16.8%)</t>
  </si>
  <si>
    <t>13.0% (7.7%, 18.4%)</t>
  </si>
  <si>
    <t>7.4% (3.6%, 11.2%)</t>
  </si>
  <si>
    <t>15.7% (8.2%, 23.3%)</t>
  </si>
  <si>
    <t>10.5% (4.9%, 16.0%)</t>
  </si>
  <si>
    <t>14.0% (6.5%, 21.6%)</t>
  </si>
  <si>
    <t>14.6% (9.4%, 19.7%)</t>
  </si>
  <si>
    <t>--</t>
  </si>
  <si>
    <r>
      <t>5.6% (+/-0.7)</t>
    </r>
    <r>
      <rPr>
        <vertAlign val="superscript"/>
        <sz val="9.5"/>
        <color rgb="FF000000"/>
        <rFont val="Arial"/>
        <family val="2"/>
      </rPr>
      <t>2</t>
    </r>
  </si>
  <si>
    <r>
      <t>13.6% (+/-1.0)</t>
    </r>
    <r>
      <rPr>
        <vertAlign val="superscript"/>
        <sz val="9.5"/>
        <color rgb="FF000000"/>
        <rFont val="Arial"/>
        <family val="2"/>
      </rPr>
      <t>2</t>
    </r>
  </si>
  <si>
    <r>
      <t xml:space="preserve"> 9.2% (+/-0.8)</t>
    </r>
    <r>
      <rPr>
        <vertAlign val="superscript"/>
        <sz val="9.5"/>
        <color rgb="FF000000"/>
        <rFont val="Arial"/>
        <family val="2"/>
      </rPr>
      <t>2</t>
    </r>
  </si>
  <si>
    <r>
      <t>21.8% (+/-1.2)</t>
    </r>
    <r>
      <rPr>
        <vertAlign val="superscript"/>
        <sz val="9.5"/>
        <color rgb="FF000000"/>
        <rFont val="Arial"/>
        <family val="2"/>
      </rPr>
      <t>2</t>
    </r>
  </si>
  <si>
    <r>
      <t>33.9% (+/-1.6)</t>
    </r>
    <r>
      <rPr>
        <vertAlign val="superscript"/>
        <sz val="9.5"/>
        <color rgb="FF000000"/>
        <rFont val="Arial"/>
        <family val="2"/>
      </rPr>
      <t>2</t>
    </r>
  </si>
  <si>
    <r>
      <t xml:space="preserve"> 5.5% (+/-0.7)</t>
    </r>
    <r>
      <rPr>
        <vertAlign val="superscript"/>
        <sz val="9.5"/>
        <color rgb="FF000000"/>
        <rFont val="Arial"/>
        <family val="2"/>
      </rPr>
      <t>2</t>
    </r>
  </si>
  <si>
    <r>
      <t xml:space="preserve"> 10.5% (+/-0.8)</t>
    </r>
    <r>
      <rPr>
        <vertAlign val="superscript"/>
        <sz val="9.5"/>
        <color rgb="FF000000"/>
        <rFont val="Arial"/>
        <family val="2"/>
      </rPr>
      <t>2</t>
    </r>
  </si>
  <si>
    <r>
      <t>8.6% (+/- 1.2)</t>
    </r>
    <r>
      <rPr>
        <vertAlign val="superscript"/>
        <sz val="9.5"/>
        <color rgb="FF000000"/>
        <rFont val="Arial"/>
        <family val="2"/>
      </rPr>
      <t>1</t>
    </r>
  </si>
  <si>
    <r>
      <t>7.2% (+/- 1.5)</t>
    </r>
    <r>
      <rPr>
        <vertAlign val="superscript"/>
        <sz val="9.5"/>
        <color rgb="FF000000"/>
        <rFont val="Arial"/>
        <family val="2"/>
      </rPr>
      <t>1</t>
    </r>
  </si>
  <si>
    <r>
      <t>13.7% (+/- 1.4)</t>
    </r>
    <r>
      <rPr>
        <vertAlign val="superscript"/>
        <sz val="9.5"/>
        <color rgb="FF000000"/>
        <rFont val="Arial"/>
        <family val="2"/>
      </rPr>
      <t>1</t>
    </r>
  </si>
  <si>
    <r>
      <t>12.3% (+/- 2.0)</t>
    </r>
    <r>
      <rPr>
        <vertAlign val="superscript"/>
        <sz val="9.5"/>
        <color rgb="FF000000"/>
        <rFont val="Arial"/>
        <family val="2"/>
      </rPr>
      <t>1</t>
    </r>
  </si>
  <si>
    <r>
      <t>15.9% (+/- 1.7)</t>
    </r>
    <r>
      <rPr>
        <vertAlign val="superscript"/>
        <sz val="9.5"/>
        <color rgb="FF000000"/>
        <rFont val="Arial"/>
        <family val="2"/>
      </rPr>
      <t>1</t>
    </r>
  </si>
  <si>
    <r>
      <t>18.1% (+/- 1.8)</t>
    </r>
    <r>
      <rPr>
        <vertAlign val="superscript"/>
        <sz val="9.5"/>
        <color rgb="FF000000"/>
        <rFont val="Arial"/>
        <family val="2"/>
      </rPr>
      <t>1</t>
    </r>
  </si>
  <si>
    <r>
      <t>10.3% (+/- 1.2)</t>
    </r>
    <r>
      <rPr>
        <vertAlign val="superscript"/>
        <sz val="9.5"/>
        <color rgb="FF000000"/>
        <rFont val="Arial"/>
        <family val="2"/>
      </rPr>
      <t>1</t>
    </r>
  </si>
  <si>
    <r>
      <t>14.1%</t>
    </r>
    <r>
      <rPr>
        <vertAlign val="superscript"/>
        <sz val="9.5"/>
        <color rgb="FF000000"/>
        <rFont val="Arial"/>
        <family val="2"/>
      </rPr>
      <t>1</t>
    </r>
  </si>
  <si>
    <r>
      <t>6.3%</t>
    </r>
    <r>
      <rPr>
        <vertAlign val="superscript"/>
        <sz val="9.5"/>
        <color rgb="FF000000"/>
        <rFont val="Arial"/>
        <family val="2"/>
      </rPr>
      <t>1</t>
    </r>
  </si>
  <si>
    <r>
      <t>56.3%</t>
    </r>
    <r>
      <rPr>
        <vertAlign val="superscript"/>
        <sz val="9.5"/>
        <color rgb="FF000000"/>
        <rFont val="Arial"/>
        <family val="2"/>
      </rPr>
      <t>1</t>
    </r>
  </si>
  <si>
    <r>
      <t>39.9%</t>
    </r>
    <r>
      <rPr>
        <vertAlign val="superscript"/>
        <sz val="9.5"/>
        <color rgb="FF000000"/>
        <rFont val="Arial"/>
        <family val="2"/>
      </rPr>
      <t>1</t>
    </r>
  </si>
  <si>
    <r>
      <t>52.8%</t>
    </r>
    <r>
      <rPr>
        <vertAlign val="superscript"/>
        <sz val="9.5"/>
        <color rgb="FF000000"/>
        <rFont val="Arial"/>
        <family val="2"/>
      </rPr>
      <t>1</t>
    </r>
  </si>
  <si>
    <r>
      <rPr>
        <vertAlign val="superscript"/>
        <sz val="9.5"/>
        <color rgb="FF000000"/>
        <rFont val="Arial"/>
        <family val="2"/>
      </rPr>
      <t>2</t>
    </r>
    <r>
      <rPr>
        <sz val="9.5"/>
        <color rgb="FF000000"/>
        <rFont val="Arial"/>
      </rPr>
      <t xml:space="preserve"> Adult population </t>
    </r>
    <r>
      <rPr>
        <u/>
        <sz val="9.5"/>
        <color rgb="FF000000"/>
        <rFont val="Arial"/>
        <family val="2"/>
      </rPr>
      <t>&gt;</t>
    </r>
    <r>
      <rPr>
        <sz val="9.5"/>
        <color rgb="FF000000"/>
        <rFont val="Arial"/>
        <family val="2"/>
      </rPr>
      <t xml:space="preserve">25 over, </t>
    </r>
    <r>
      <rPr>
        <sz val="9.5"/>
        <color rgb="FF000000"/>
        <rFont val="Arial"/>
      </rPr>
      <t>US Census Bureau American Community Survey 5-year estimates, 2011-2015</t>
    </r>
  </si>
  <si>
    <r>
      <rPr>
        <vertAlign val="superscript"/>
        <sz val="9.5"/>
        <color rgb="FF000000"/>
        <rFont val="Arial"/>
        <family val="2"/>
      </rPr>
      <t>1</t>
    </r>
    <r>
      <rPr>
        <sz val="9.5"/>
        <color rgb="FF000000"/>
        <rFont val="Arial"/>
        <family val="2"/>
      </rPr>
      <t xml:space="preserve"> Adult population </t>
    </r>
    <r>
      <rPr>
        <u/>
        <sz val="9.5"/>
        <color rgb="FF000000"/>
        <rFont val="Arial"/>
        <family val="2"/>
      </rPr>
      <t>&gt;</t>
    </r>
    <r>
      <rPr>
        <sz val="9.5"/>
        <color rgb="FF000000"/>
        <rFont val="Arial"/>
        <family val="2"/>
      </rPr>
      <t xml:space="preserve">18 over, </t>
    </r>
    <r>
      <rPr>
        <sz val="9.5"/>
        <color rgb="FF000000"/>
        <rFont val="Arial"/>
      </rPr>
      <t>US Census Bureau American Community Survey 5-year estimates, 2011-2015</t>
    </r>
  </si>
  <si>
    <r>
      <t>55.0%</t>
    </r>
    <r>
      <rPr>
        <vertAlign val="superscript"/>
        <sz val="9.5"/>
        <color rgb="FF000000"/>
        <rFont val="Arial"/>
        <family val="2"/>
      </rPr>
      <t>1</t>
    </r>
  </si>
  <si>
    <r>
      <t>40.0%</t>
    </r>
    <r>
      <rPr>
        <vertAlign val="superscript"/>
        <sz val="9.5"/>
        <color rgb="FF000000"/>
        <rFont val="Arial"/>
        <family val="2"/>
      </rPr>
      <t>1</t>
    </r>
  </si>
  <si>
    <r>
      <t>57.6%</t>
    </r>
    <r>
      <rPr>
        <vertAlign val="superscript"/>
        <sz val="9.5"/>
        <color rgb="FF000000"/>
        <rFont val="Arial"/>
        <family val="2"/>
      </rPr>
      <t>1</t>
    </r>
  </si>
  <si>
    <r>
      <t>2.4%</t>
    </r>
    <r>
      <rPr>
        <vertAlign val="superscript"/>
        <sz val="9.5"/>
        <color rgb="FF000000"/>
        <rFont val="Arial"/>
        <family val="2"/>
      </rPr>
      <t>1</t>
    </r>
  </si>
  <si>
    <r>
      <t>4.3%</t>
    </r>
    <r>
      <rPr>
        <vertAlign val="superscript"/>
        <sz val="9.5"/>
        <color rgb="FF000000"/>
        <rFont val="Arial"/>
        <family val="2"/>
      </rPr>
      <t>1</t>
    </r>
  </si>
  <si>
    <r>
      <t xml:space="preserve"> 8.5% (+/-0.9)</t>
    </r>
    <r>
      <rPr>
        <vertAlign val="superscript"/>
        <sz val="9.5"/>
        <color rgb="FF000000"/>
        <rFont val="Arial"/>
        <family val="2"/>
      </rPr>
      <t>2</t>
    </r>
  </si>
  <si>
    <r>
      <t xml:space="preserve"> 14.7% (+/-1.4)</t>
    </r>
    <r>
      <rPr>
        <vertAlign val="superscript"/>
        <sz val="9.5"/>
        <color rgb="FF000000"/>
        <rFont val="Arial"/>
        <family val="2"/>
      </rPr>
      <t>2</t>
    </r>
  </si>
  <si>
    <r>
      <t>35.7% (+/-1.4)</t>
    </r>
    <r>
      <rPr>
        <vertAlign val="superscript"/>
        <sz val="9.5"/>
        <color rgb="FF000000"/>
        <rFont val="Arial"/>
        <family val="2"/>
      </rPr>
      <t>2</t>
    </r>
  </si>
  <si>
    <r>
      <t>21.5% (+/-1.5)</t>
    </r>
    <r>
      <rPr>
        <vertAlign val="superscript"/>
        <sz val="9.5"/>
        <color rgb="FF000000"/>
        <rFont val="Arial"/>
        <family val="2"/>
      </rPr>
      <t>2</t>
    </r>
  </si>
  <si>
    <r>
      <t xml:space="preserve"> 9.0% (+/-0.8)</t>
    </r>
    <r>
      <rPr>
        <vertAlign val="superscript"/>
        <sz val="9.5"/>
        <color rgb="FF000000"/>
        <rFont val="Arial"/>
        <family val="2"/>
      </rPr>
      <t>2</t>
    </r>
  </si>
  <si>
    <r>
      <t>7.1% (+/-0.8)</t>
    </r>
    <r>
      <rPr>
        <vertAlign val="superscript"/>
        <sz val="9.5"/>
        <color rgb="FF000000"/>
        <rFont val="Arial"/>
        <family val="2"/>
      </rPr>
      <t>2</t>
    </r>
  </si>
  <si>
    <r>
      <t>3.5% (+/-0.7)</t>
    </r>
    <r>
      <rPr>
        <vertAlign val="superscript"/>
        <sz val="9.5"/>
        <color rgb="FF000000"/>
        <rFont val="Arial"/>
        <family val="2"/>
      </rPr>
      <t>2</t>
    </r>
  </si>
  <si>
    <r>
      <t>11.4% (+/- 1.5)</t>
    </r>
    <r>
      <rPr>
        <vertAlign val="superscript"/>
        <sz val="9.5"/>
        <color rgb="FF000000"/>
        <rFont val="Arial"/>
        <family val="2"/>
      </rPr>
      <t>1</t>
    </r>
  </si>
  <si>
    <r>
      <t>10.5% (+/- 1.3)</t>
    </r>
    <r>
      <rPr>
        <vertAlign val="superscript"/>
        <sz val="9.5"/>
        <color rgb="FF000000"/>
        <rFont val="Arial"/>
        <family val="2"/>
      </rPr>
      <t>1</t>
    </r>
  </si>
  <si>
    <r>
      <t>14.7% (+/- 1.7)</t>
    </r>
    <r>
      <rPr>
        <vertAlign val="superscript"/>
        <sz val="9.5"/>
        <color rgb="FF000000"/>
        <rFont val="Arial"/>
        <family val="2"/>
      </rPr>
      <t>1</t>
    </r>
  </si>
  <si>
    <r>
      <t>16.6% (+/- 1.8)</t>
    </r>
    <r>
      <rPr>
        <vertAlign val="superscript"/>
        <sz val="9.5"/>
        <color rgb="FF000000"/>
        <rFont val="Arial"/>
        <family val="2"/>
      </rPr>
      <t>1</t>
    </r>
  </si>
  <si>
    <r>
      <t>13.2% (+/- 1.5)</t>
    </r>
    <r>
      <rPr>
        <vertAlign val="superscript"/>
        <sz val="9.5"/>
        <color rgb="FF000000"/>
        <rFont val="Arial"/>
        <family val="2"/>
      </rPr>
      <t>1</t>
    </r>
  </si>
  <si>
    <r>
      <t>17.2% (+/- 1.7)</t>
    </r>
    <r>
      <rPr>
        <vertAlign val="superscript"/>
        <sz val="9.5"/>
        <color rgb="FF000000"/>
        <rFont val="Arial"/>
        <family val="2"/>
      </rPr>
      <t>1</t>
    </r>
  </si>
  <si>
    <r>
      <t>9.1% (+/- 1.1)</t>
    </r>
    <r>
      <rPr>
        <vertAlign val="superscript"/>
        <sz val="9.5"/>
        <color rgb="FF000000"/>
        <rFont val="Arial"/>
        <family val="2"/>
      </rPr>
      <t>1</t>
    </r>
  </si>
  <si>
    <r>
      <t>8.2%</t>
    </r>
    <r>
      <rPr>
        <vertAlign val="superscript"/>
        <sz val="9.5"/>
        <color rgb="FF000000"/>
        <rFont val="Arial"/>
        <family val="2"/>
      </rPr>
      <t>1</t>
    </r>
  </si>
  <si>
    <r>
      <t>41.0</t>
    </r>
    <r>
      <rPr>
        <vertAlign val="superscript"/>
        <sz val="9.5"/>
        <color rgb="FF000000"/>
        <rFont val="Arial"/>
        <family val="2"/>
      </rPr>
      <t>1</t>
    </r>
  </si>
  <si>
    <r>
      <t>39.9</t>
    </r>
    <r>
      <rPr>
        <vertAlign val="superscript"/>
        <sz val="9.5"/>
        <color rgb="FF000000"/>
        <rFont val="Arial"/>
        <family val="2"/>
      </rPr>
      <t>1</t>
    </r>
  </si>
  <si>
    <t>Edgecombe County</t>
  </si>
  <si>
    <t>Nash County</t>
  </si>
  <si>
    <t>Edgecombe 
Weighted Percent (95% CL)</t>
  </si>
  <si>
    <t>Nash 
Weighted Percent (95% CL)</t>
  </si>
  <si>
    <t>Question 40. Have you used the Internet in the last 30 days?</t>
  </si>
  <si>
    <t>25a. If yes, how much time do you spend doing moderate-intensity activities?</t>
  </si>
  <si>
    <t>24 &amp; 25.</t>
  </si>
  <si>
    <r>
      <t xml:space="preserve">Other than your regular job duties, during a typical week, do you engage in </t>
    </r>
    <r>
      <rPr>
        <b/>
        <sz val="9.5"/>
        <color rgb="FF000000"/>
        <rFont val="Arial"/>
        <family val="2"/>
      </rPr>
      <t>moderate</t>
    </r>
    <r>
      <rPr>
        <sz val="9.5"/>
        <color rgb="FF000000"/>
        <rFont val="Arial"/>
        <family val="2"/>
      </rPr>
      <t xml:space="preserve"> physical activity that lasts at least 10 minutes at a time?</t>
    </r>
  </si>
  <si>
    <r>
      <t xml:space="preserve">Other than your regular job duties, during a typical week, do you engage in </t>
    </r>
    <r>
      <rPr>
        <b/>
        <sz val="9.5"/>
        <color rgb="FF000000"/>
        <rFont val="Arial"/>
        <family val="2"/>
      </rPr>
      <t>vigorous-intensity</t>
    </r>
    <r>
      <rPr>
        <sz val="9.5"/>
        <color rgb="FF000000"/>
        <rFont val="Arial"/>
        <family val="2"/>
      </rPr>
      <t xml:space="preserve"> sports, fitness or recreational activities that last at least 10 minutes at a time? </t>
    </r>
  </si>
  <si>
    <t>Q24_25_Met</t>
  </si>
  <si>
    <r>
      <t xml:space="preserve">24b. </t>
    </r>
    <r>
      <rPr>
        <b/>
        <i/>
        <sz val="9.5"/>
        <color rgb="FF000000"/>
        <rFont val="Arial"/>
        <family val="2"/>
      </rPr>
      <t xml:space="preserve">Calculated: </t>
    </r>
    <r>
      <rPr>
        <sz val="9.5"/>
        <color rgb="FF000000"/>
        <rFont val="Arial"/>
        <family val="2"/>
      </rPr>
      <t>What % of respondents met Healthy NC 2020 Recommendations (75 min/week)?</t>
    </r>
  </si>
  <si>
    <r>
      <rPr>
        <b/>
        <i/>
        <sz val="9.5"/>
        <color rgb="FF000000"/>
        <rFont val="Arial"/>
        <family val="2"/>
      </rPr>
      <t xml:space="preserve">Calculated: </t>
    </r>
    <r>
      <rPr>
        <sz val="9.5"/>
        <color rgb="FF000000"/>
        <rFont val="Arial"/>
        <family val="2"/>
      </rPr>
      <t xml:space="preserve">What % of respondents met Healthy NC 2020 Recommendations for physical activity (either 150 min/week for moderate- </t>
    </r>
    <r>
      <rPr>
        <b/>
        <sz val="9.5"/>
        <color rgb="FF000000"/>
        <rFont val="Arial"/>
        <family val="2"/>
      </rPr>
      <t>OR</t>
    </r>
    <r>
      <rPr>
        <sz val="9.5"/>
        <color rgb="FF000000"/>
        <rFont val="Arial"/>
        <family val="2"/>
      </rPr>
      <t xml:space="preserve"> 75 min/week for vigorous-intensity physical activity)?</t>
    </r>
  </si>
  <si>
    <t>Question 24 &amp; 25. Percent of respondents meeting the Healthy NC 2020 objectives for either 75 min/week 
vigorous-intensity OR 150 min/week moderate-intensity physical activity.</t>
  </si>
  <si>
    <t>Question 25b. What % of respondents met HealthyNC 2020 Recommendation (150 min/week)?</t>
  </si>
  <si>
    <t>Question 24b. What % of respondents met Healthy People NC Recommendation (75 min/week)?</t>
  </si>
  <si>
    <r>
      <t xml:space="preserve">25b. </t>
    </r>
    <r>
      <rPr>
        <b/>
        <i/>
        <sz val="9.5"/>
        <color rgb="FF000000"/>
        <rFont val="Arial"/>
        <family val="2"/>
      </rPr>
      <t xml:space="preserve">Calculated: </t>
    </r>
    <r>
      <rPr>
        <sz val="9.5"/>
        <color rgb="FF000000"/>
        <rFont val="Arial"/>
        <family val="2"/>
      </rPr>
      <t>What % of respondents met Healthy NC 2020 Recommendation (150 min/week)?</t>
    </r>
  </si>
  <si>
    <t>Last modified 4/10/2018</t>
  </si>
  <si>
    <t>Community Health Survey Data Workbook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</si>
</sst>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0"/>
    <numFmt numFmtId="165" formatCode=".00"/>
    <numFmt numFmtId="166" formatCode="0.0"/>
  </numFmts>
  <fonts count="25" x14ac:knownFonts="1">
    <font>
      <sz val="11"/>
      <color theme="1"/>
      <name val="Calibri"/>
      <family val="2"/>
      <scheme val="minor"/>
    </font>
    <font>
      <b/>
      <sz val="9.5"/>
      <color rgb="FF112277"/>
      <name val="Arial"/>
    </font>
    <font>
      <sz val="9.5"/>
      <color rgb="FF000000"/>
      <name val="Arial"/>
    </font>
    <font>
      <b/>
      <sz val="9.5"/>
      <color rgb="FF112277"/>
      <name val="Arial"/>
      <family val="2"/>
    </font>
    <font>
      <b/>
      <sz val="9.5"/>
      <color rgb="FF000000"/>
      <name val="Arial"/>
      <family val="2"/>
    </font>
    <font>
      <sz val="9.5"/>
      <color rgb="FF000000"/>
      <name val="Arial"/>
      <family val="2"/>
    </font>
    <font>
      <b/>
      <sz val="18"/>
      <color rgb="FF000000"/>
      <name val="Arial"/>
      <family val="2"/>
    </font>
    <font>
      <i/>
      <sz val="9.5"/>
      <color rgb="FF000000"/>
      <name val="Arial"/>
      <family val="2"/>
    </font>
    <font>
      <b/>
      <sz val="12"/>
      <color rgb="FF000000"/>
      <name val="Arial"/>
      <family val="2"/>
    </font>
    <font>
      <b/>
      <i/>
      <u/>
      <sz val="9.5"/>
      <color rgb="FF000000"/>
      <name val="Arial"/>
      <family val="2"/>
    </font>
    <font>
      <i/>
      <sz val="11"/>
      <color rgb="FF000000"/>
      <name val="Arial"/>
      <family val="2"/>
    </font>
    <font>
      <u/>
      <sz val="9.5"/>
      <color theme="10"/>
      <name val="Arial"/>
      <family val="2"/>
    </font>
    <font>
      <sz val="9.5"/>
      <color theme="1"/>
      <name val="Arial"/>
      <family val="2"/>
    </font>
    <font>
      <b/>
      <u/>
      <sz val="10"/>
      <color theme="10"/>
      <name val="Arial"/>
      <family val="2"/>
    </font>
    <font>
      <sz val="11"/>
      <color theme="1"/>
      <name val="Calibri"/>
      <family val="2"/>
      <scheme val="minor"/>
    </font>
    <font>
      <b/>
      <u/>
      <sz val="9.5"/>
      <color rgb="FF112277"/>
      <name val="Arial"/>
      <family val="2"/>
    </font>
    <font>
      <b/>
      <i/>
      <sz val="9.5"/>
      <color rgb="FF000000"/>
      <name val="Arial"/>
      <family val="2"/>
    </font>
    <font>
      <b/>
      <u/>
      <sz val="9.5"/>
      <color theme="10"/>
      <name val="Arial"/>
      <family val="2"/>
    </font>
    <font>
      <b/>
      <i/>
      <sz val="11"/>
      <color rgb="FF000000"/>
      <name val="Arial"/>
      <family val="2"/>
    </font>
    <font>
      <b/>
      <sz val="9.5"/>
      <color theme="1"/>
      <name val="Arial"/>
      <family val="2"/>
    </font>
    <font>
      <b/>
      <i/>
      <sz val="12"/>
      <color rgb="FF000000"/>
      <name val="Arial"/>
      <family val="2"/>
    </font>
    <font>
      <b/>
      <u/>
      <sz val="12"/>
      <color theme="10"/>
      <name val="Arial"/>
      <family val="2"/>
    </font>
    <font>
      <b/>
      <sz val="9.5"/>
      <color rgb="FFFF0000"/>
      <name val="Arial"/>
      <family val="2"/>
    </font>
    <font>
      <vertAlign val="superscript"/>
      <sz val="9.5"/>
      <color rgb="FF000000"/>
      <name val="Arial"/>
      <family val="2"/>
    </font>
    <font>
      <u/>
      <sz val="9.5"/>
      <color rgb="FF000000"/>
      <name val="Arial"/>
      <family val="2"/>
    </font>
  </fonts>
  <fills count="7">
    <fill>
      <patternFill patternType="none"/>
    </fill>
    <fill>
      <patternFill patternType="gray125"/>
    </fill>
    <fill>
      <patternFill patternType="solid">
        <fgColor rgb="FFEDF2F9"/>
        <bgColor indexed="64"/>
      </patternFill>
    </fill>
    <fill>
      <patternFill patternType="solid">
        <fgColor rgb="FFFFFFFF"/>
        <bgColor indexed="64"/>
      </patternFill>
    </fill>
    <fill>
      <patternFill patternType="solid">
        <fgColor rgb="FFFAFBFE"/>
        <bgColor indexed="64"/>
      </patternFill>
    </fill>
    <fill>
      <patternFill patternType="solid">
        <fgColor rgb="FFEBEFFB"/>
        <bgColor indexed="64"/>
      </patternFill>
    </fill>
    <fill>
      <patternFill patternType="solid">
        <fgColor theme="0"/>
        <bgColor indexed="64"/>
      </patternFill>
    </fill>
  </fills>
  <borders count="101">
    <border>
      <left/>
      <right/>
      <top/>
      <bottom/>
      <diagonal/>
    </border>
    <border>
      <left style="thin">
        <color rgb="FFB0B7BB"/>
      </left>
      <right style="thin">
        <color rgb="FFB0B7BB"/>
      </right>
      <top style="thin">
        <color rgb="FFB0B7BB"/>
      </top>
      <bottom style="thin">
        <color rgb="FFB0B7BB"/>
      </bottom>
      <diagonal/>
    </border>
    <border>
      <left style="thin">
        <color rgb="FFC1C1C1"/>
      </left>
      <right style="thin">
        <color rgb="FFC1C1C1"/>
      </right>
      <top style="thin">
        <color rgb="FFC1C1C1"/>
      </top>
      <bottom style="thin">
        <color rgb="FFC1C1C1"/>
      </bottom>
      <diagonal/>
    </border>
    <border>
      <left/>
      <right style="thin">
        <color rgb="FFC1C1C1"/>
      </right>
      <top style="thin">
        <color rgb="FFC1C1C1"/>
      </top>
      <bottom style="thin">
        <color rgb="FFC1C1C1"/>
      </bottom>
      <diagonal/>
    </border>
    <border>
      <left style="thin">
        <color rgb="FFC1C1C1"/>
      </left>
      <right style="thin">
        <color rgb="FFC1C1C1"/>
      </right>
      <top/>
      <bottom style="thin">
        <color rgb="FFC1C1C1"/>
      </bottom>
      <diagonal/>
    </border>
    <border>
      <left/>
      <right style="thin">
        <color rgb="FFC1C1C1"/>
      </right>
      <top/>
      <bottom style="thin">
        <color rgb="FFC1C1C1"/>
      </bottom>
      <diagonal/>
    </border>
    <border>
      <left style="thin">
        <color rgb="FFC1C1C1"/>
      </left>
      <right/>
      <top style="thin">
        <color rgb="FFC1C1C1"/>
      </top>
      <bottom style="thin">
        <color rgb="FFC1C1C1"/>
      </bottom>
      <diagonal/>
    </border>
    <border>
      <left style="thin">
        <color rgb="FFB0B7BB"/>
      </left>
      <right style="thin">
        <color rgb="FFB0B7BB"/>
      </right>
      <top style="thin">
        <color rgb="FFB0B7B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rgb="FFC1C1C1"/>
      </left>
      <right/>
      <top/>
      <bottom style="thin">
        <color rgb="FFC1C1C1"/>
      </bottom>
      <diagonal/>
    </border>
    <border>
      <left style="thin">
        <color theme="0" tint="-0.249977111117893"/>
      </left>
      <right style="thin">
        <color theme="0" tint="-0.249977111117893"/>
      </right>
      <top/>
      <bottom style="thin">
        <color theme="0" tint="-0.249977111117893"/>
      </bottom>
      <diagonal/>
    </border>
    <border>
      <left style="thin">
        <color rgb="FFC1C1C1"/>
      </left>
      <right style="thin">
        <color rgb="FFC1C1C1"/>
      </right>
      <top style="thin">
        <color rgb="FFC1C1C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thin">
        <color rgb="FFC1C1C1"/>
      </right>
      <top/>
      <bottom style="thin">
        <color rgb="FFC1C1C1"/>
      </bottom>
      <diagonal/>
    </border>
    <border>
      <left style="thin">
        <color rgb="FFC1C1C1"/>
      </left>
      <right style="thin">
        <color indexed="64"/>
      </right>
      <top/>
      <bottom style="thin">
        <color rgb="FFC1C1C1"/>
      </bottom>
      <diagonal/>
    </border>
    <border>
      <left style="thin">
        <color indexed="64"/>
      </left>
      <right style="thin">
        <color rgb="FFC1C1C1"/>
      </right>
      <top style="thin">
        <color rgb="FFC1C1C1"/>
      </top>
      <bottom style="thin">
        <color rgb="FFC1C1C1"/>
      </bottom>
      <diagonal/>
    </border>
    <border>
      <left style="thin">
        <color rgb="FFC1C1C1"/>
      </left>
      <right style="thin">
        <color indexed="64"/>
      </right>
      <top style="thin">
        <color rgb="FFC1C1C1"/>
      </top>
      <bottom style="thin">
        <color rgb="FFC1C1C1"/>
      </bottom>
      <diagonal/>
    </border>
    <border>
      <left style="thin">
        <color indexed="64"/>
      </left>
      <right style="thin">
        <color rgb="FFC1C1C1"/>
      </right>
      <top style="thin">
        <color rgb="FFC1C1C1"/>
      </top>
      <bottom style="thin">
        <color indexed="64"/>
      </bottom>
      <diagonal/>
    </border>
    <border>
      <left style="thin">
        <color rgb="FFC1C1C1"/>
      </left>
      <right style="thin">
        <color rgb="FFC1C1C1"/>
      </right>
      <top style="thin">
        <color rgb="FFC1C1C1"/>
      </top>
      <bottom style="thin">
        <color indexed="64"/>
      </bottom>
      <diagonal/>
    </border>
    <border>
      <left style="thin">
        <color rgb="FFC1C1C1"/>
      </left>
      <right style="thin">
        <color indexed="64"/>
      </right>
      <top style="thin">
        <color rgb="FFC1C1C1"/>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style="thin">
        <color theme="0" tint="-0.249977111117893"/>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theme="2" tint="-9.9978637043366805E-2"/>
      </left>
      <right style="thin">
        <color theme="2" tint="-9.9978637043366805E-2"/>
      </right>
      <top style="thin">
        <color theme="2" tint="-9.9978637043366805E-2"/>
      </top>
      <bottom style="thin">
        <color rgb="FFC1C1C1"/>
      </bottom>
      <diagonal/>
    </border>
    <border>
      <left style="thin">
        <color theme="2" tint="-9.9978637043366805E-2"/>
      </left>
      <right style="thin">
        <color theme="2" tint="-9.9978637043366805E-2"/>
      </right>
      <top style="thin">
        <color rgb="FFC1C1C1"/>
      </top>
      <bottom style="thin">
        <color rgb="FFC1C1C1"/>
      </bottom>
      <diagonal/>
    </border>
    <border>
      <left style="thin">
        <color theme="2" tint="-9.9978637043366805E-2"/>
      </left>
      <right style="thin">
        <color theme="2" tint="-9.9978637043366805E-2"/>
      </right>
      <top style="thin">
        <color rgb="FFC1C1C1"/>
      </top>
      <bottom style="thin">
        <color theme="2" tint="-9.9978637043366805E-2"/>
      </bottom>
      <diagonal/>
    </border>
    <border>
      <left style="thin">
        <color theme="2" tint="-9.9978637043366805E-2"/>
      </left>
      <right style="thin">
        <color theme="2" tint="-9.9978637043366805E-2"/>
      </right>
      <top/>
      <bottom style="thin">
        <color rgb="FFC1C1C1"/>
      </bottom>
      <diagonal/>
    </border>
    <border>
      <left/>
      <right style="thin">
        <color theme="2" tint="-9.9978637043366805E-2"/>
      </right>
      <top style="thin">
        <color theme="2" tint="-9.9978637043366805E-2"/>
      </top>
      <bottom style="thin">
        <color rgb="FFC1C1C1"/>
      </bottom>
      <diagonal/>
    </border>
    <border>
      <left/>
      <right style="thin">
        <color theme="2" tint="-9.9978637043366805E-2"/>
      </right>
      <top style="thin">
        <color rgb="FFC1C1C1"/>
      </top>
      <bottom style="thin">
        <color rgb="FFC1C1C1"/>
      </bottom>
      <diagonal/>
    </border>
    <border>
      <left/>
      <right style="thin">
        <color theme="2" tint="-9.9978637043366805E-2"/>
      </right>
      <top style="thin">
        <color rgb="FFC1C1C1"/>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style="thin">
        <color indexed="64"/>
      </left>
      <right style="thin">
        <color theme="2" tint="-9.9978637043366805E-2"/>
      </right>
      <top style="thin">
        <color rgb="FFC1C1C1"/>
      </top>
      <bottom style="thin">
        <color rgb="FFC1C1C1"/>
      </bottom>
      <diagonal/>
    </border>
    <border>
      <left style="thin">
        <color indexed="64"/>
      </left>
      <right style="thin">
        <color theme="2" tint="-9.9978637043366805E-2"/>
      </right>
      <top style="thin">
        <color rgb="FFC1C1C1"/>
      </top>
      <bottom/>
      <diagonal/>
    </border>
    <border>
      <left style="thin">
        <color theme="2" tint="-9.9978637043366805E-2"/>
      </left>
      <right style="thin">
        <color theme="2" tint="-9.9978637043366805E-2"/>
      </right>
      <top style="thin">
        <color rgb="FFC1C1C1"/>
      </top>
      <bottom/>
      <diagonal/>
    </border>
    <border>
      <left style="thin">
        <color rgb="FFC1C1C1"/>
      </left>
      <right style="thin">
        <color theme="2" tint="-9.9978637043366805E-2"/>
      </right>
      <top style="thin">
        <color rgb="FFC1C1C1"/>
      </top>
      <bottom style="thin">
        <color rgb="FFC1C1C1"/>
      </bottom>
      <diagonal/>
    </border>
    <border>
      <left/>
      <right style="thin">
        <color theme="2" tint="-9.9978637043366805E-2"/>
      </right>
      <top/>
      <bottom/>
      <diagonal/>
    </border>
    <border>
      <left style="thin">
        <color theme="2" tint="-9.9978637043366805E-2"/>
      </left>
      <right style="thin">
        <color theme="2" tint="-9.9978637043366805E-2"/>
      </right>
      <top/>
      <bottom/>
      <diagonal/>
    </border>
    <border>
      <left/>
      <right style="thin">
        <color indexed="64"/>
      </right>
      <top style="thin">
        <color rgb="FFC1C1C1"/>
      </top>
      <bottom style="thin">
        <color rgb="FFC1C1C1"/>
      </bottom>
      <diagonal/>
    </border>
    <border>
      <left style="thin">
        <color theme="2" tint="-9.9978637043366805E-2"/>
      </left>
      <right style="thin">
        <color rgb="FFB0B7BB"/>
      </right>
      <top style="thin">
        <color theme="2" tint="-9.9978637043366805E-2"/>
      </top>
      <bottom/>
      <diagonal/>
    </border>
    <border>
      <left style="thin">
        <color rgb="FFB0B7BB"/>
      </left>
      <right style="thin">
        <color rgb="FFB0B7BB"/>
      </right>
      <top style="thin">
        <color theme="2" tint="-9.9978637043366805E-2"/>
      </top>
      <bottom/>
      <diagonal/>
    </border>
    <border>
      <left style="thin">
        <color rgb="FFB0B7BB"/>
      </left>
      <right style="thin">
        <color theme="2" tint="-9.9978637043366805E-2"/>
      </right>
      <top style="thin">
        <color theme="2" tint="-9.9978637043366805E-2"/>
      </top>
      <bottom/>
      <diagonal/>
    </border>
    <border>
      <left style="thin">
        <color theme="2" tint="-9.9978637043366805E-2"/>
      </left>
      <right style="thin">
        <color theme="0" tint="-0.249977111117893"/>
      </right>
      <top style="thin">
        <color theme="0" tint="-0.249977111117893"/>
      </top>
      <bottom style="thin">
        <color theme="0" tint="-0.249977111117893"/>
      </bottom>
      <diagonal/>
    </border>
    <border>
      <left style="thin">
        <color theme="2" tint="-9.9978637043366805E-2"/>
      </left>
      <right style="thin">
        <color theme="0" tint="-0.249977111117893"/>
      </right>
      <top style="thin">
        <color theme="0" tint="-0.249977111117893"/>
      </top>
      <bottom style="thin">
        <color theme="2" tint="-9.9978637043366805E-2"/>
      </bottom>
      <diagonal/>
    </border>
    <border>
      <left/>
      <right/>
      <top/>
      <bottom style="thin">
        <color theme="2" tint="-9.9978637043366805E-2"/>
      </bottom>
      <diagonal/>
    </border>
    <border>
      <left/>
      <right style="thin">
        <color theme="2" tint="-9.9978637043366805E-2"/>
      </right>
      <top/>
      <bottom style="thin">
        <color theme="2" tint="-9.9978637043366805E-2"/>
      </bottom>
      <diagonal/>
    </border>
    <border>
      <left style="thin">
        <color theme="2" tint="-0.249977111117893"/>
      </left>
      <right style="thin">
        <color theme="2" tint="-0.249977111117893"/>
      </right>
      <top style="thin">
        <color theme="2" tint="-0.249977111117893"/>
      </top>
      <bottom style="thin">
        <color theme="2" tint="-0.249977111117893"/>
      </bottom>
      <diagonal/>
    </border>
    <border>
      <left style="thin">
        <color theme="2" tint="-0.249977111117893"/>
      </left>
      <right/>
      <top style="thin">
        <color theme="2" tint="-0.249977111117893"/>
      </top>
      <bottom/>
      <diagonal/>
    </border>
    <border>
      <left/>
      <right/>
      <top style="thin">
        <color theme="2" tint="-0.249977111117893"/>
      </top>
      <bottom/>
      <diagonal/>
    </border>
    <border>
      <left/>
      <right style="thin">
        <color theme="2" tint="-0.249977111117893"/>
      </right>
      <top style="thin">
        <color theme="2" tint="-0.249977111117893"/>
      </top>
      <bottom/>
      <diagonal/>
    </border>
    <border>
      <left style="thin">
        <color theme="2" tint="-0.249977111117893"/>
      </left>
      <right/>
      <top/>
      <bottom/>
      <diagonal/>
    </border>
    <border>
      <left/>
      <right style="thin">
        <color theme="2" tint="-0.249977111117893"/>
      </right>
      <top/>
      <bottom/>
      <diagonal/>
    </border>
    <border>
      <left style="thin">
        <color theme="2" tint="-0.249977111117893"/>
      </left>
      <right/>
      <top/>
      <bottom style="thin">
        <color theme="2" tint="-0.249977111117893"/>
      </bottom>
      <diagonal/>
    </border>
    <border>
      <left/>
      <right/>
      <top/>
      <bottom style="thin">
        <color theme="2" tint="-0.249977111117893"/>
      </bottom>
      <diagonal/>
    </border>
    <border>
      <left/>
      <right style="thin">
        <color theme="2" tint="-0.249977111117893"/>
      </right>
      <top/>
      <bottom style="thin">
        <color theme="2" tint="-0.249977111117893"/>
      </bottom>
      <diagonal/>
    </border>
    <border>
      <left style="thin">
        <color theme="2" tint="-9.9978637043366805E-2"/>
      </left>
      <right/>
      <top/>
      <bottom/>
      <diagonal/>
    </border>
    <border>
      <left style="thin">
        <color theme="2" tint="-0.249977111117893"/>
      </left>
      <right style="thin">
        <color rgb="FFB0B7BB"/>
      </right>
      <top style="thin">
        <color theme="2" tint="-0.249977111117893"/>
      </top>
      <bottom/>
      <diagonal/>
    </border>
    <border>
      <left style="thin">
        <color rgb="FFB0B7BB"/>
      </left>
      <right style="thin">
        <color rgb="FFB0B7BB"/>
      </right>
      <top style="thin">
        <color theme="2" tint="-0.249977111117893"/>
      </top>
      <bottom/>
      <diagonal/>
    </border>
    <border>
      <left style="thin">
        <color rgb="FFB0B7BB"/>
      </left>
      <right style="thin">
        <color theme="2" tint="-0.249977111117893"/>
      </right>
      <top style="thin">
        <color theme="2" tint="-0.249977111117893"/>
      </top>
      <bottom/>
      <diagonal/>
    </border>
    <border>
      <left style="thin">
        <color theme="2" tint="-0.249977111117893"/>
      </left>
      <right style="thin">
        <color theme="0" tint="-0.249977111117893"/>
      </right>
      <top style="thin">
        <color theme="0" tint="-0.249977111117893"/>
      </top>
      <bottom style="thin">
        <color theme="0" tint="-0.249977111117893"/>
      </bottom>
      <diagonal/>
    </border>
    <border>
      <left style="thin">
        <color theme="2" tint="-0.249977111117893"/>
      </left>
      <right style="thin">
        <color theme="0" tint="-0.249977111117893"/>
      </right>
      <top style="thin">
        <color theme="0" tint="-0.249977111117893"/>
      </top>
      <bottom style="thin">
        <color theme="2" tint="-0.249977111117893"/>
      </bottom>
      <diagonal/>
    </border>
    <border>
      <left style="thin">
        <color theme="2" tint="-0.249977111117893"/>
      </left>
      <right style="thin">
        <color rgb="FFB0B7BB"/>
      </right>
      <top style="thin">
        <color theme="2" tint="-0.249977111117893"/>
      </top>
      <bottom style="thin">
        <color theme="2" tint="-0.249977111117893"/>
      </bottom>
      <diagonal/>
    </border>
    <border>
      <left style="thin">
        <color rgb="FFB0B7BB"/>
      </left>
      <right style="thin">
        <color theme="2" tint="-0.249977111117893"/>
      </right>
      <top style="thin">
        <color theme="2" tint="-0.249977111117893"/>
      </top>
      <bottom style="thin">
        <color theme="2" tint="-0.249977111117893"/>
      </bottom>
      <diagonal/>
    </border>
    <border>
      <left style="thin">
        <color theme="2" tint="-9.9978637043366805E-2"/>
      </left>
      <right style="thin">
        <color theme="2" tint="-9.9978637043366805E-2"/>
      </right>
      <top style="thin">
        <color theme="2" tint="-9.9978637043366805E-2"/>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thin">
        <color theme="2" tint="-0.249977111117893"/>
      </left>
      <right style="thin">
        <color theme="2" tint="-9.9978637043366805E-2"/>
      </right>
      <top/>
      <bottom/>
      <diagonal/>
    </border>
    <border>
      <left style="thin">
        <color theme="2" tint="-0.249977111117893"/>
      </left>
      <right style="thin">
        <color theme="2" tint="-0.249977111117893"/>
      </right>
      <top style="thin">
        <color theme="2" tint="-0.249977111117893"/>
      </top>
      <bottom/>
      <diagonal/>
    </border>
    <border>
      <left style="thin">
        <color theme="2" tint="-9.9978637043366805E-2"/>
      </left>
      <right/>
      <top style="thin">
        <color theme="2" tint="-9.9978637043366805E-2"/>
      </top>
      <bottom/>
      <diagonal/>
    </border>
    <border>
      <left/>
      <right/>
      <top style="thin">
        <color theme="2" tint="-9.9978637043366805E-2"/>
      </top>
      <bottom/>
      <diagonal/>
    </border>
    <border>
      <left/>
      <right style="thin">
        <color theme="2" tint="-9.9978637043366805E-2"/>
      </right>
      <top style="thin">
        <color theme="2" tint="-9.9978637043366805E-2"/>
      </top>
      <bottom/>
      <diagonal/>
    </border>
    <border>
      <left style="thin">
        <color theme="2" tint="-9.9978637043366805E-2"/>
      </left>
      <right/>
      <top/>
      <bottom style="thin">
        <color theme="2" tint="-9.9978637043366805E-2"/>
      </bottom>
      <diagonal/>
    </border>
    <border>
      <left style="thin">
        <color theme="2" tint="-9.9978637043366805E-2"/>
      </left>
      <right/>
      <top style="thin">
        <color theme="2" tint="-9.9978637043366805E-2"/>
      </top>
      <bottom style="thin">
        <color theme="2" tint="-9.9978637043366805E-2"/>
      </bottom>
      <diagonal/>
    </border>
    <border>
      <left style="thin">
        <color indexed="64"/>
      </left>
      <right style="thin">
        <color rgb="FFC1C1C1"/>
      </right>
      <top style="thin">
        <color indexed="64"/>
      </top>
      <bottom style="thin">
        <color rgb="FFC1C1C1"/>
      </bottom>
      <diagonal/>
    </border>
    <border>
      <left style="thin">
        <color rgb="FFC1C1C1"/>
      </left>
      <right style="thin">
        <color rgb="FFC1C1C1"/>
      </right>
      <top style="thin">
        <color indexed="64"/>
      </top>
      <bottom style="thin">
        <color rgb="FFC1C1C1"/>
      </bottom>
      <diagonal/>
    </border>
    <border>
      <left style="thin">
        <color rgb="FFC1C1C1"/>
      </left>
      <right style="thin">
        <color indexed="64"/>
      </right>
      <top style="thin">
        <color indexed="64"/>
      </top>
      <bottom style="thin">
        <color rgb="FFC1C1C1"/>
      </bottom>
      <diagonal/>
    </border>
    <border>
      <left style="thin">
        <color rgb="FFC1C1C1"/>
      </left>
      <right/>
      <top style="thin">
        <color rgb="FFC1C1C1"/>
      </top>
      <bottom style="thin">
        <color indexed="64"/>
      </bottom>
      <diagonal/>
    </border>
    <border>
      <left style="thin">
        <color theme="2" tint="-9.9978637043366805E-2"/>
      </left>
      <right style="thin">
        <color theme="2" tint="-9.9978637043366805E-2"/>
      </right>
      <top style="thin">
        <color rgb="FFC1C1C1"/>
      </top>
      <bottom style="thin">
        <color indexed="64"/>
      </bottom>
      <diagonal/>
    </border>
    <border>
      <left/>
      <right style="thin">
        <color theme="2" tint="-9.9978637043366805E-2"/>
      </right>
      <top style="thin">
        <color rgb="FFC1C1C1"/>
      </top>
      <bottom style="thin">
        <color indexed="64"/>
      </bottom>
      <diagonal/>
    </border>
    <border>
      <left/>
      <right style="thin">
        <color rgb="FFC1C1C1"/>
      </right>
      <top style="thin">
        <color rgb="FFC1C1C1"/>
      </top>
      <bottom style="thin">
        <color indexed="64"/>
      </bottom>
      <diagonal/>
    </border>
    <border>
      <left style="thin">
        <color theme="6"/>
      </left>
      <right style="thin">
        <color theme="6"/>
      </right>
      <top style="thin">
        <color theme="6"/>
      </top>
      <bottom style="thin">
        <color theme="6"/>
      </bottom>
      <diagonal/>
    </border>
    <border>
      <left style="thin">
        <color theme="6" tint="0.59999389629810485"/>
      </left>
      <right style="thin">
        <color theme="6" tint="0.59999389629810485"/>
      </right>
      <top style="thin">
        <color theme="6" tint="0.59999389629810485"/>
      </top>
      <bottom style="thin">
        <color theme="6" tint="0.59999389629810485"/>
      </bottom>
      <diagonal/>
    </border>
    <border>
      <left style="thin">
        <color theme="6" tint="0.59999389629810485"/>
      </left>
      <right style="thin">
        <color theme="6"/>
      </right>
      <top style="thin">
        <color theme="6" tint="0.59999389629810485"/>
      </top>
      <bottom style="thin">
        <color theme="6"/>
      </bottom>
      <diagonal/>
    </border>
    <border>
      <left style="thin">
        <color theme="6"/>
      </left>
      <right style="thin">
        <color theme="6" tint="0.59999389629810485"/>
      </right>
      <top style="thin">
        <color theme="6" tint="0.59999389629810485"/>
      </top>
      <bottom style="thin">
        <color theme="6"/>
      </bottom>
      <diagonal/>
    </border>
    <border>
      <left style="thin">
        <color theme="6"/>
      </left>
      <right style="thin">
        <color theme="6" tint="0.59999389629810485"/>
      </right>
      <top style="thin">
        <color theme="6"/>
      </top>
      <bottom style="thin">
        <color theme="6" tint="0.59999389629810485"/>
      </bottom>
      <diagonal/>
    </border>
    <border>
      <left style="thin">
        <color theme="6"/>
      </left>
      <right style="thin">
        <color theme="6" tint="0.59999389629810485"/>
      </right>
      <top style="thin">
        <color theme="6" tint="0.59999389629810485"/>
      </top>
      <bottom style="thin">
        <color theme="6" tint="0.59999389629810485"/>
      </bottom>
      <diagonal/>
    </border>
    <border>
      <left style="thin">
        <color theme="6" tint="0.59999389629810485"/>
      </left>
      <right style="thin">
        <color theme="6"/>
      </right>
      <top style="thin">
        <color theme="6" tint="0.59999389629810485"/>
      </top>
      <bottom style="thin">
        <color theme="6" tint="0.59999389629810485"/>
      </bottom>
      <diagonal/>
    </border>
    <border>
      <left style="thin">
        <color theme="6" tint="0.59999389629810485"/>
      </left>
      <right style="thin">
        <color theme="6" tint="0.59999389629810485"/>
      </right>
      <top style="thin">
        <color theme="6" tint="0.59999389629810485"/>
      </top>
      <bottom style="thin">
        <color theme="6"/>
      </bottom>
      <diagonal/>
    </border>
    <border>
      <left style="thin">
        <color theme="6"/>
      </left>
      <right style="thin">
        <color theme="6" tint="0.59999389629810485"/>
      </right>
      <top/>
      <bottom style="thin">
        <color theme="6" tint="0.59999389629810485"/>
      </bottom>
      <diagonal/>
    </border>
    <border>
      <left style="thin">
        <color theme="6" tint="0.59999389629810485"/>
      </left>
      <right style="thin">
        <color theme="6" tint="0.59999389629810485"/>
      </right>
      <top/>
      <bottom style="thin">
        <color theme="6" tint="0.59999389629810485"/>
      </bottom>
      <diagonal/>
    </border>
    <border>
      <left style="thin">
        <color theme="6" tint="0.59999389629810485"/>
      </left>
      <right style="thin">
        <color theme="6"/>
      </right>
      <top/>
      <bottom style="thin">
        <color theme="6" tint="0.59999389629810485"/>
      </bottom>
      <diagonal/>
    </border>
    <border>
      <left style="thin">
        <color theme="6" tint="0.59999389629810485"/>
      </left>
      <right/>
      <top style="thin">
        <color theme="6" tint="0.59999389629810485"/>
      </top>
      <bottom style="thin">
        <color theme="6" tint="0.59999389629810485"/>
      </bottom>
      <diagonal/>
    </border>
    <border>
      <left style="thin">
        <color theme="6" tint="0.59999389629810485"/>
      </left>
      <right style="thin">
        <color theme="6"/>
      </right>
      <top/>
      <bottom style="thin">
        <color theme="6"/>
      </bottom>
      <diagonal/>
    </border>
    <border>
      <left style="thin">
        <color theme="6" tint="0.59999389629810485"/>
      </left>
      <right/>
      <top style="thin">
        <color theme="6" tint="0.59999389629810485"/>
      </top>
      <bottom style="thin">
        <color theme="6"/>
      </bottom>
      <diagonal/>
    </border>
    <border>
      <left style="thin">
        <color theme="6" tint="0.59999389629810485"/>
      </left>
      <right style="thin">
        <color theme="6" tint="0.59999389629810485"/>
      </right>
      <top style="thin">
        <color theme="6"/>
      </top>
      <bottom style="thin">
        <color theme="6" tint="0.59999389629810485"/>
      </bottom>
      <diagonal/>
    </border>
    <border>
      <left style="thin">
        <color theme="6" tint="0.59999389629810485"/>
      </left>
      <right style="thin">
        <color theme="6"/>
      </right>
      <top style="thin">
        <color theme="6"/>
      </top>
      <bottom/>
      <diagonal/>
    </border>
  </borders>
  <cellStyleXfs count="6">
    <xf numFmtId="0" fontId="0" fillId="0" borderId="0"/>
    <xf numFmtId="0" fontId="2" fillId="0" borderId="0"/>
    <xf numFmtId="0" fontId="5" fillId="0" borderId="0"/>
    <xf numFmtId="0" fontId="11" fillId="0" borderId="0" applyNumberFormat="0" applyFill="0" applyBorder="0" applyAlignment="0" applyProtection="0"/>
    <xf numFmtId="0" fontId="5" fillId="0" borderId="0"/>
    <xf numFmtId="0" fontId="14" fillId="0" borderId="0"/>
  </cellStyleXfs>
  <cellXfs count="352">
    <xf numFmtId="0" fontId="0" fillId="0" borderId="0" xfId="0"/>
    <xf numFmtId="0" fontId="2" fillId="4" borderId="0" xfId="1" applyFont="1" applyFill="1" applyBorder="1" applyAlignment="1">
      <alignment horizontal="left"/>
    </xf>
    <xf numFmtId="0" fontId="2" fillId="3" borderId="2" xfId="1" applyFont="1" applyFill="1" applyBorder="1" applyAlignment="1">
      <alignment horizontal="left"/>
    </xf>
    <xf numFmtId="0" fontId="1" fillId="2" borderId="1" xfId="1" applyFont="1" applyFill="1" applyBorder="1" applyAlignment="1">
      <alignment horizontal="left" wrapText="1"/>
    </xf>
    <xf numFmtId="0" fontId="2" fillId="4" borderId="0" xfId="1" applyFont="1" applyFill="1" applyBorder="1" applyAlignment="1">
      <alignment horizontal="left" wrapText="1"/>
    </xf>
    <xf numFmtId="0" fontId="1" fillId="2" borderId="1" xfId="1" applyFont="1" applyFill="1" applyBorder="1" applyAlignment="1">
      <alignment horizontal="center" wrapText="1"/>
    </xf>
    <xf numFmtId="2" fontId="1" fillId="2" borderId="1" xfId="1" applyNumberFormat="1" applyFont="1" applyFill="1" applyBorder="1" applyAlignment="1">
      <alignment horizontal="center" wrapText="1"/>
    </xf>
    <xf numFmtId="0" fontId="3" fillId="2" borderId="1" xfId="1" applyFont="1" applyFill="1" applyBorder="1" applyAlignment="1">
      <alignment horizontal="center" wrapText="1"/>
    </xf>
    <xf numFmtId="164" fontId="2" fillId="3" borderId="2" xfId="1" applyNumberFormat="1" applyFont="1" applyFill="1" applyBorder="1" applyAlignment="1">
      <alignment horizontal="center"/>
    </xf>
    <xf numFmtId="2" fontId="2" fillId="3" borderId="2" xfId="1" applyNumberFormat="1" applyFont="1" applyFill="1" applyBorder="1" applyAlignment="1">
      <alignment horizontal="center"/>
    </xf>
    <xf numFmtId="165" fontId="2" fillId="3" borderId="2" xfId="1" applyNumberFormat="1" applyFont="1" applyFill="1" applyBorder="1" applyAlignment="1">
      <alignment horizontal="center"/>
    </xf>
    <xf numFmtId="0" fontId="2" fillId="3" borderId="2" xfId="1" applyFont="1" applyFill="1" applyBorder="1" applyAlignment="1">
      <alignment horizontal="center"/>
    </xf>
    <xf numFmtId="0" fontId="2" fillId="4" borderId="0" xfId="1" applyFont="1" applyFill="1" applyBorder="1" applyAlignment="1">
      <alignment horizontal="center"/>
    </xf>
    <xf numFmtId="2" fontId="2" fillId="4" borderId="0" xfId="1" applyNumberFormat="1" applyFont="1" applyFill="1" applyBorder="1" applyAlignment="1">
      <alignment horizontal="center"/>
    </xf>
    <xf numFmtId="0" fontId="3" fillId="2" borderId="1" xfId="0" applyFont="1" applyFill="1" applyBorder="1" applyAlignment="1">
      <alignment horizontal="left"/>
    </xf>
    <xf numFmtId="0" fontId="4" fillId="4" borderId="0" xfId="0" applyFont="1" applyFill="1" applyBorder="1" applyAlignment="1">
      <alignment horizontal="left"/>
    </xf>
    <xf numFmtId="0" fontId="4" fillId="4" borderId="0" xfId="1" applyFont="1" applyFill="1" applyBorder="1" applyAlignment="1">
      <alignment horizontal="left"/>
    </xf>
    <xf numFmtId="0" fontId="5" fillId="4" borderId="0" xfId="2" applyFont="1" applyFill="1" applyBorder="1" applyAlignment="1">
      <alignment horizontal="left"/>
    </xf>
    <xf numFmtId="0" fontId="5" fillId="4" borderId="0" xfId="2" applyFont="1" applyFill="1" applyBorder="1" applyAlignment="1">
      <alignment horizontal="center"/>
    </xf>
    <xf numFmtId="0" fontId="8" fillId="4" borderId="0" xfId="2" applyFont="1" applyFill="1" applyBorder="1" applyAlignment="1">
      <alignment horizontal="left"/>
    </xf>
    <xf numFmtId="0" fontId="9" fillId="4" borderId="0" xfId="2" applyFont="1" applyFill="1" applyBorder="1" applyAlignment="1">
      <alignment vertical="top"/>
    </xf>
    <xf numFmtId="0" fontId="9" fillId="4" borderId="0" xfId="2" applyFont="1" applyFill="1" applyBorder="1" applyAlignment="1">
      <alignment horizontal="center"/>
    </xf>
    <xf numFmtId="0" fontId="5" fillId="4" borderId="0" xfId="2" applyFont="1" applyFill="1" applyBorder="1" applyAlignment="1">
      <alignment horizontal="right"/>
    </xf>
    <xf numFmtId="0" fontId="5" fillId="4" borderId="0" xfId="2" applyFont="1" applyFill="1" applyBorder="1" applyAlignment="1">
      <alignment horizontal="right" vertical="top"/>
    </xf>
    <xf numFmtId="0" fontId="5" fillId="4" borderId="0" xfId="2" applyFont="1" applyFill="1" applyBorder="1" applyAlignment="1">
      <alignment horizontal="left" wrapText="1"/>
    </xf>
    <xf numFmtId="0" fontId="5" fillId="4" borderId="0" xfId="2" applyFont="1" applyFill="1" applyBorder="1" applyAlignment="1">
      <alignment horizontal="right" vertical="top" wrapText="1"/>
    </xf>
    <xf numFmtId="2" fontId="3" fillId="2" borderId="1" xfId="1" applyNumberFormat="1" applyFont="1" applyFill="1" applyBorder="1" applyAlignment="1">
      <alignment horizontal="center" wrapText="1"/>
    </xf>
    <xf numFmtId="0" fontId="5" fillId="4" borderId="0" xfId="2" applyFont="1" applyFill="1" applyBorder="1" applyAlignment="1">
      <alignment horizontal="left"/>
    </xf>
    <xf numFmtId="0" fontId="5" fillId="4" borderId="0" xfId="2" applyFont="1" applyFill="1" applyBorder="1" applyAlignment="1">
      <alignment horizontal="left" wrapText="1"/>
    </xf>
    <xf numFmtId="0" fontId="13" fillId="4" borderId="0" xfId="3" applyFont="1" applyFill="1" applyBorder="1" applyAlignment="1">
      <alignment horizontal="center"/>
    </xf>
    <xf numFmtId="0" fontId="2" fillId="3" borderId="6" xfId="1" applyFont="1" applyFill="1" applyBorder="1" applyAlignment="1">
      <alignment horizontal="left"/>
    </xf>
    <xf numFmtId="0" fontId="3" fillId="2" borderId="7" xfId="0" applyFont="1" applyFill="1" applyBorder="1" applyAlignment="1">
      <alignment horizontal="left"/>
    </xf>
    <xf numFmtId="0" fontId="2" fillId="3" borderId="4" xfId="1" applyFont="1" applyFill="1" applyBorder="1" applyAlignment="1">
      <alignment horizontal="left"/>
    </xf>
    <xf numFmtId="164" fontId="2" fillId="3" borderId="4" xfId="1" applyNumberFormat="1" applyFont="1" applyFill="1" applyBorder="1" applyAlignment="1">
      <alignment horizontal="center"/>
    </xf>
    <xf numFmtId="2" fontId="2" fillId="3" borderId="4" xfId="1" applyNumberFormat="1" applyFont="1" applyFill="1" applyBorder="1" applyAlignment="1">
      <alignment horizontal="center"/>
    </xf>
    <xf numFmtId="0" fontId="2" fillId="0" borderId="0" xfId="1" applyFont="1" applyFill="1" applyBorder="1" applyAlignment="1">
      <alignment horizontal="center"/>
    </xf>
    <xf numFmtId="2" fontId="2" fillId="0" borderId="0" xfId="1" applyNumberFormat="1" applyFont="1" applyFill="1" applyBorder="1" applyAlignment="1">
      <alignment horizontal="center"/>
    </xf>
    <xf numFmtId="0" fontId="5" fillId="0" borderId="0" xfId="1" applyFont="1" applyFill="1" applyBorder="1" applyAlignment="1">
      <alignment horizontal="left"/>
    </xf>
    <xf numFmtId="0" fontId="5" fillId="0" borderId="8" xfId="1" applyFont="1" applyFill="1" applyBorder="1" applyAlignment="1">
      <alignment horizontal="left"/>
    </xf>
    <xf numFmtId="0" fontId="2" fillId="0" borderId="8" xfId="1" applyFont="1" applyFill="1" applyBorder="1" applyAlignment="1">
      <alignment horizontal="left"/>
    </xf>
    <xf numFmtId="0" fontId="2" fillId="0" borderId="8" xfId="1" applyFont="1" applyFill="1" applyBorder="1" applyAlignment="1">
      <alignment horizontal="center"/>
    </xf>
    <xf numFmtId="2" fontId="2" fillId="0" borderId="8" xfId="1" applyNumberFormat="1" applyFont="1" applyFill="1" applyBorder="1" applyAlignment="1">
      <alignment horizontal="center"/>
    </xf>
    <xf numFmtId="0" fontId="2" fillId="3" borderId="8" xfId="1" applyFont="1" applyFill="1" applyBorder="1" applyAlignment="1">
      <alignment horizontal="left"/>
    </xf>
    <xf numFmtId="164" fontId="2" fillId="3" borderId="8" xfId="1" applyNumberFormat="1" applyFont="1" applyFill="1" applyBorder="1" applyAlignment="1">
      <alignment horizontal="center"/>
    </xf>
    <xf numFmtId="2" fontId="2" fillId="3" borderId="8" xfId="1" applyNumberFormat="1" applyFont="1" applyFill="1" applyBorder="1" applyAlignment="1">
      <alignment horizontal="center"/>
    </xf>
    <xf numFmtId="164" fontId="2" fillId="3" borderId="3" xfId="1" applyNumberFormat="1" applyFont="1" applyFill="1" applyBorder="1" applyAlignment="1">
      <alignment horizontal="center"/>
    </xf>
    <xf numFmtId="0" fontId="2" fillId="3" borderId="9" xfId="1" applyFont="1" applyFill="1" applyBorder="1" applyAlignment="1">
      <alignment horizontal="left"/>
    </xf>
    <xf numFmtId="0" fontId="2" fillId="3" borderId="10" xfId="1" applyFont="1" applyFill="1" applyBorder="1" applyAlignment="1">
      <alignment horizontal="left"/>
    </xf>
    <xf numFmtId="164" fontId="2" fillId="3" borderId="10" xfId="1" applyNumberFormat="1" applyFont="1" applyFill="1" applyBorder="1" applyAlignment="1">
      <alignment horizontal="center"/>
    </xf>
    <xf numFmtId="2" fontId="2" fillId="3" borderId="10" xfId="1" applyNumberFormat="1" applyFont="1" applyFill="1" applyBorder="1" applyAlignment="1">
      <alignment horizontal="center"/>
    </xf>
    <xf numFmtId="2" fontId="2" fillId="3" borderId="6" xfId="1" applyNumberFormat="1" applyFont="1" applyFill="1" applyBorder="1" applyAlignment="1">
      <alignment horizontal="center"/>
    </xf>
    <xf numFmtId="2" fontId="2" fillId="3" borderId="3" xfId="1" applyNumberFormat="1" applyFont="1" applyFill="1" applyBorder="1" applyAlignment="1">
      <alignment horizontal="center"/>
    </xf>
    <xf numFmtId="2" fontId="2" fillId="3" borderId="11" xfId="1" applyNumberFormat="1" applyFont="1" applyFill="1" applyBorder="1" applyAlignment="1">
      <alignment horizontal="center"/>
    </xf>
    <xf numFmtId="0" fontId="5" fillId="4" borderId="0" xfId="4" applyFont="1" applyFill="1" applyBorder="1" applyAlignment="1">
      <alignment horizontal="left"/>
    </xf>
    <xf numFmtId="2" fontId="5" fillId="4" borderId="0" xfId="4" applyNumberFormat="1" applyFont="1" applyFill="1" applyBorder="1" applyAlignment="1">
      <alignment horizontal="center"/>
    </xf>
    <xf numFmtId="0" fontId="5" fillId="4" borderId="0" xfId="4" applyFont="1" applyFill="1" applyBorder="1" applyAlignment="1">
      <alignment horizontal="center"/>
    </xf>
    <xf numFmtId="2" fontId="5" fillId="3" borderId="2" xfId="4" applyNumberFormat="1" applyFont="1" applyFill="1" applyBorder="1" applyAlignment="1">
      <alignment horizontal="center"/>
    </xf>
    <xf numFmtId="164" fontId="5" fillId="3" borderId="2" xfId="4" applyNumberFormat="1" applyFont="1" applyFill="1" applyBorder="1" applyAlignment="1">
      <alignment horizontal="center"/>
    </xf>
    <xf numFmtId="0" fontId="5" fillId="3" borderId="2" xfId="4" applyFont="1" applyFill="1" applyBorder="1" applyAlignment="1">
      <alignment horizontal="left"/>
    </xf>
    <xf numFmtId="2" fontId="5" fillId="3" borderId="4" xfId="4" applyNumberFormat="1" applyFont="1" applyFill="1" applyBorder="1" applyAlignment="1">
      <alignment horizontal="center"/>
    </xf>
    <xf numFmtId="2" fontId="5" fillId="3" borderId="3" xfId="4" applyNumberFormat="1" applyFont="1" applyFill="1" applyBorder="1" applyAlignment="1">
      <alignment horizontal="center"/>
    </xf>
    <xf numFmtId="2" fontId="5" fillId="3" borderId="8" xfId="4" applyNumberFormat="1" applyFont="1" applyFill="1" applyBorder="1" applyAlignment="1">
      <alignment horizontal="center"/>
    </xf>
    <xf numFmtId="2" fontId="5" fillId="3" borderId="6" xfId="4" applyNumberFormat="1" applyFont="1" applyFill="1" applyBorder="1" applyAlignment="1">
      <alignment horizontal="center"/>
    </xf>
    <xf numFmtId="2" fontId="5" fillId="3" borderId="11" xfId="4" applyNumberFormat="1" applyFont="1" applyFill="1" applyBorder="1" applyAlignment="1">
      <alignment horizontal="center"/>
    </xf>
    <xf numFmtId="0" fontId="5" fillId="3" borderId="4" xfId="4" applyFont="1" applyFill="1" applyBorder="1" applyAlignment="1">
      <alignment horizontal="left"/>
    </xf>
    <xf numFmtId="164" fontId="5" fillId="3" borderId="3" xfId="4" applyNumberFormat="1" applyFont="1" applyFill="1" applyBorder="1" applyAlignment="1">
      <alignment horizontal="center"/>
    </xf>
    <xf numFmtId="0" fontId="5" fillId="0" borderId="8" xfId="4" applyFont="1" applyFill="1" applyBorder="1" applyAlignment="1">
      <alignment horizontal="left"/>
    </xf>
    <xf numFmtId="0" fontId="5" fillId="3" borderId="6" xfId="4" applyFont="1" applyFill="1" applyBorder="1" applyAlignment="1">
      <alignment horizontal="left"/>
    </xf>
    <xf numFmtId="164" fontId="5" fillId="3" borderId="4" xfId="4" applyNumberFormat="1" applyFont="1" applyFill="1" applyBorder="1" applyAlignment="1">
      <alignment horizontal="center"/>
    </xf>
    <xf numFmtId="2" fontId="5" fillId="3" borderId="10" xfId="4" applyNumberFormat="1" applyFont="1" applyFill="1" applyBorder="1" applyAlignment="1">
      <alignment horizontal="center"/>
    </xf>
    <xf numFmtId="164" fontId="5" fillId="3" borderId="10" xfId="4" applyNumberFormat="1" applyFont="1" applyFill="1" applyBorder="1" applyAlignment="1">
      <alignment horizontal="center"/>
    </xf>
    <xf numFmtId="0" fontId="5" fillId="3" borderId="10" xfId="4" applyFont="1" applyFill="1" applyBorder="1" applyAlignment="1">
      <alignment horizontal="left"/>
    </xf>
    <xf numFmtId="0" fontId="5" fillId="3" borderId="9" xfId="4" applyFont="1" applyFill="1" applyBorder="1" applyAlignment="1">
      <alignment horizontal="left"/>
    </xf>
    <xf numFmtId="2" fontId="5" fillId="0" borderId="8" xfId="4" applyNumberFormat="1" applyFont="1" applyFill="1" applyBorder="1" applyAlignment="1">
      <alignment horizontal="center"/>
    </xf>
    <xf numFmtId="0" fontId="5" fillId="0" borderId="8" xfId="4" applyFont="1" applyFill="1" applyBorder="1" applyAlignment="1">
      <alignment horizontal="center"/>
    </xf>
    <xf numFmtId="0" fontId="5" fillId="3" borderId="8" xfId="4" applyFont="1" applyFill="1" applyBorder="1" applyAlignment="1">
      <alignment horizontal="left"/>
    </xf>
    <xf numFmtId="0" fontId="5" fillId="4" borderId="0" xfId="4" applyFont="1" applyFill="1" applyBorder="1" applyAlignment="1">
      <alignment horizontal="left" wrapText="1"/>
    </xf>
    <xf numFmtId="2" fontId="3" fillId="2" borderId="7" xfId="4" applyNumberFormat="1" applyFont="1" applyFill="1" applyBorder="1" applyAlignment="1">
      <alignment horizontal="center" wrapText="1"/>
    </xf>
    <xf numFmtId="0" fontId="3" fillId="2" borderId="7" xfId="4" applyFont="1" applyFill="1" applyBorder="1" applyAlignment="1">
      <alignment horizontal="center" wrapText="1"/>
    </xf>
    <xf numFmtId="0" fontId="3" fillId="2" borderId="7" xfId="5" applyFont="1" applyFill="1" applyBorder="1" applyAlignment="1">
      <alignment horizontal="left"/>
    </xf>
    <xf numFmtId="0" fontId="3" fillId="2" borderId="7" xfId="4" applyFont="1" applyFill="1" applyBorder="1" applyAlignment="1">
      <alignment horizontal="left" wrapText="1"/>
    </xf>
    <xf numFmtId="0" fontId="4" fillId="4" borderId="0" xfId="5" applyFont="1" applyFill="1" applyBorder="1" applyAlignment="1">
      <alignment horizontal="left"/>
    </xf>
    <xf numFmtId="0" fontId="4" fillId="4" borderId="0" xfId="4" applyFont="1" applyFill="1" applyBorder="1" applyAlignment="1">
      <alignment horizontal="left"/>
    </xf>
    <xf numFmtId="0" fontId="5" fillId="0" borderId="10" xfId="4" applyFont="1" applyFill="1" applyBorder="1" applyAlignment="1">
      <alignment horizontal="center"/>
    </xf>
    <xf numFmtId="2" fontId="5" fillId="0" borderId="10" xfId="4" applyNumberFormat="1" applyFont="1" applyFill="1" applyBorder="1" applyAlignment="1">
      <alignment horizontal="center"/>
    </xf>
    <xf numFmtId="164" fontId="2" fillId="3" borderId="0" xfId="1" applyNumberFormat="1" applyFont="1" applyFill="1" applyBorder="1" applyAlignment="1">
      <alignment horizontal="center"/>
    </xf>
    <xf numFmtId="2" fontId="0" fillId="3" borderId="2" xfId="0" applyNumberFormat="1" applyFont="1" applyFill="1" applyBorder="1" applyAlignment="1">
      <alignment horizontal="center"/>
    </xf>
    <xf numFmtId="165" fontId="2" fillId="3" borderId="0" xfId="1" applyNumberFormat="1" applyFont="1" applyFill="1" applyBorder="1" applyAlignment="1">
      <alignment horizontal="center"/>
    </xf>
    <xf numFmtId="1" fontId="2" fillId="3" borderId="16" xfId="1" applyNumberFormat="1" applyFont="1" applyFill="1" applyBorder="1" applyAlignment="1">
      <alignment horizontal="center"/>
    </xf>
    <xf numFmtId="2" fontId="2" fillId="3" borderId="17" xfId="1" applyNumberFormat="1" applyFont="1" applyFill="1" applyBorder="1" applyAlignment="1">
      <alignment horizontal="center"/>
    </xf>
    <xf numFmtId="1" fontId="2" fillId="3" borderId="18" xfId="1" applyNumberFormat="1" applyFont="1" applyFill="1" applyBorder="1" applyAlignment="1">
      <alignment horizontal="center"/>
    </xf>
    <xf numFmtId="2" fontId="2" fillId="3" borderId="19" xfId="1" applyNumberFormat="1" applyFont="1" applyFill="1" applyBorder="1" applyAlignment="1">
      <alignment horizontal="center"/>
    </xf>
    <xf numFmtId="1" fontId="2" fillId="3" borderId="20" xfId="1" applyNumberFormat="1" applyFont="1" applyFill="1" applyBorder="1" applyAlignment="1">
      <alignment horizontal="center"/>
    </xf>
    <xf numFmtId="2" fontId="2" fillId="3" borderId="21" xfId="1" applyNumberFormat="1" applyFont="1" applyFill="1" applyBorder="1" applyAlignment="1">
      <alignment horizontal="center"/>
    </xf>
    <xf numFmtId="2" fontId="2" fillId="3" borderId="22" xfId="1" applyNumberFormat="1" applyFont="1" applyFill="1" applyBorder="1" applyAlignment="1">
      <alignment horizontal="center"/>
    </xf>
    <xf numFmtId="1" fontId="0" fillId="3" borderId="18" xfId="0" applyNumberFormat="1" applyFont="1" applyFill="1" applyBorder="1" applyAlignment="1">
      <alignment horizontal="center"/>
    </xf>
    <xf numFmtId="2" fontId="0" fillId="3" borderId="19" xfId="0" applyNumberFormat="1" applyFont="1" applyFill="1" applyBorder="1" applyAlignment="1">
      <alignment horizontal="center"/>
    </xf>
    <xf numFmtId="1" fontId="0" fillId="3" borderId="20" xfId="0" applyNumberFormat="1" applyFont="1" applyFill="1" applyBorder="1" applyAlignment="1">
      <alignment horizontal="center"/>
    </xf>
    <xf numFmtId="2" fontId="0" fillId="3" borderId="21" xfId="0" applyNumberFormat="1" applyFont="1" applyFill="1" applyBorder="1" applyAlignment="1">
      <alignment horizontal="center"/>
    </xf>
    <xf numFmtId="2" fontId="0" fillId="3" borderId="22" xfId="0" applyNumberFormat="1" applyFont="1" applyFill="1" applyBorder="1" applyAlignment="1">
      <alignment horizontal="center"/>
    </xf>
    <xf numFmtId="164" fontId="2" fillId="3" borderId="16" xfId="1" applyNumberFormat="1" applyFont="1" applyFill="1" applyBorder="1" applyAlignment="1">
      <alignment horizontal="center"/>
    </xf>
    <xf numFmtId="164" fontId="2" fillId="3" borderId="18" xfId="1" applyNumberFormat="1" applyFont="1" applyFill="1" applyBorder="1" applyAlignment="1">
      <alignment horizontal="center"/>
    </xf>
    <xf numFmtId="164" fontId="2" fillId="3" borderId="20" xfId="1" applyNumberFormat="1" applyFont="1" applyFill="1" applyBorder="1" applyAlignment="1">
      <alignment horizontal="center"/>
    </xf>
    <xf numFmtId="0" fontId="2" fillId="2" borderId="23" xfId="1" applyFont="1" applyFill="1" applyBorder="1" applyAlignment="1">
      <alignment horizontal="left"/>
    </xf>
    <xf numFmtId="0" fontId="2" fillId="0" borderId="24" xfId="1" applyBorder="1"/>
    <xf numFmtId="0" fontId="2" fillId="0" borderId="25" xfId="1" applyBorder="1"/>
    <xf numFmtId="0" fontId="3" fillId="2" borderId="13" xfId="1" applyFont="1" applyFill="1" applyBorder="1" applyAlignment="1">
      <alignment horizontal="center"/>
    </xf>
    <xf numFmtId="165" fontId="2" fillId="3" borderId="26" xfId="1" applyNumberFormat="1" applyFont="1" applyFill="1" applyBorder="1" applyAlignment="1">
      <alignment horizontal="center"/>
    </xf>
    <xf numFmtId="164" fontId="2" fillId="3" borderId="26" xfId="1" applyNumberFormat="1" applyFont="1" applyFill="1" applyBorder="1" applyAlignment="1">
      <alignment horizontal="center"/>
    </xf>
    <xf numFmtId="1" fontId="0" fillId="3" borderId="16" xfId="0" applyNumberFormat="1" applyFont="1" applyFill="1" applyBorder="1" applyAlignment="1">
      <alignment horizontal="center"/>
    </xf>
    <xf numFmtId="2" fontId="0" fillId="3" borderId="4" xfId="0" applyNumberFormat="1" applyFont="1" applyFill="1" applyBorder="1" applyAlignment="1">
      <alignment horizontal="center"/>
    </xf>
    <xf numFmtId="2" fontId="0" fillId="3" borderId="17" xfId="0" applyNumberFormat="1" applyFont="1" applyFill="1" applyBorder="1" applyAlignment="1">
      <alignment horizontal="center"/>
    </xf>
    <xf numFmtId="0" fontId="3" fillId="2" borderId="27" xfId="4" applyFont="1" applyFill="1" applyBorder="1" applyAlignment="1">
      <alignment horizontal="left"/>
    </xf>
    <xf numFmtId="0" fontId="1" fillId="2" borderId="28" xfId="1" applyFont="1" applyFill="1" applyBorder="1" applyAlignment="1">
      <alignment horizontal="center" wrapText="1"/>
    </xf>
    <xf numFmtId="2" fontId="1" fillId="2" borderId="26" xfId="1" applyNumberFormat="1" applyFont="1" applyFill="1" applyBorder="1" applyAlignment="1">
      <alignment horizontal="center" wrapText="1"/>
    </xf>
    <xf numFmtId="2" fontId="3" fillId="2" borderId="26" xfId="1" applyNumberFormat="1" applyFont="1" applyFill="1" applyBorder="1" applyAlignment="1">
      <alignment horizontal="center" wrapText="1"/>
    </xf>
    <xf numFmtId="2" fontId="3" fillId="2" borderId="29" xfId="1" applyNumberFormat="1" applyFont="1" applyFill="1" applyBorder="1" applyAlignment="1">
      <alignment horizontal="center" wrapText="1"/>
    </xf>
    <xf numFmtId="2" fontId="2" fillId="3" borderId="30" xfId="1" applyNumberFormat="1" applyFont="1" applyFill="1" applyBorder="1" applyAlignment="1">
      <alignment horizontal="center"/>
    </xf>
    <xf numFmtId="2" fontId="2" fillId="3" borderId="31" xfId="1" applyNumberFormat="1" applyFont="1" applyFill="1" applyBorder="1" applyAlignment="1">
      <alignment horizontal="center"/>
    </xf>
    <xf numFmtId="2" fontId="2" fillId="3" borderId="32" xfId="1" applyNumberFormat="1" applyFont="1" applyFill="1" applyBorder="1" applyAlignment="1">
      <alignment horizontal="center"/>
    </xf>
    <xf numFmtId="2" fontId="2" fillId="3" borderId="33" xfId="1" applyNumberFormat="1" applyFont="1" applyFill="1" applyBorder="1" applyAlignment="1">
      <alignment horizontal="center"/>
    </xf>
    <xf numFmtId="2" fontId="2" fillId="3" borderId="5" xfId="1" applyNumberFormat="1" applyFont="1" applyFill="1" applyBorder="1" applyAlignment="1">
      <alignment horizontal="center"/>
    </xf>
    <xf numFmtId="2" fontId="2" fillId="3" borderId="34" xfId="1" applyNumberFormat="1" applyFont="1" applyFill="1" applyBorder="1" applyAlignment="1">
      <alignment horizontal="center"/>
    </xf>
    <xf numFmtId="2" fontId="2" fillId="3" borderId="35" xfId="1" applyNumberFormat="1" applyFont="1" applyFill="1" applyBorder="1" applyAlignment="1">
      <alignment horizontal="center"/>
    </xf>
    <xf numFmtId="2" fontId="2" fillId="3" borderId="36" xfId="1" applyNumberFormat="1" applyFont="1" applyFill="1" applyBorder="1" applyAlignment="1">
      <alignment horizontal="center"/>
    </xf>
    <xf numFmtId="2" fontId="2" fillId="3" borderId="37" xfId="1" applyNumberFormat="1" applyFont="1" applyFill="1" applyBorder="1" applyAlignment="1">
      <alignment horizontal="center"/>
    </xf>
    <xf numFmtId="1" fontId="2" fillId="3" borderId="38" xfId="1" applyNumberFormat="1" applyFont="1" applyFill="1" applyBorder="1" applyAlignment="1">
      <alignment horizontal="center"/>
    </xf>
    <xf numFmtId="2" fontId="2" fillId="3" borderId="41" xfId="1" applyNumberFormat="1" applyFont="1" applyFill="1" applyBorder="1" applyAlignment="1">
      <alignment horizontal="center"/>
    </xf>
    <xf numFmtId="2" fontId="2" fillId="3" borderId="44" xfId="1" applyNumberFormat="1" applyFont="1" applyFill="1" applyBorder="1" applyAlignment="1">
      <alignment horizontal="center"/>
    </xf>
    <xf numFmtId="1" fontId="2" fillId="0" borderId="18" xfId="1" applyNumberFormat="1" applyFont="1" applyFill="1" applyBorder="1" applyAlignment="1">
      <alignment horizontal="center"/>
    </xf>
    <xf numFmtId="1" fontId="2" fillId="3" borderId="39" xfId="1" applyNumberFormat="1" applyFont="1" applyFill="1" applyBorder="1" applyAlignment="1">
      <alignment horizontal="center"/>
    </xf>
    <xf numFmtId="2" fontId="2" fillId="0" borderId="2" xfId="1" applyNumberFormat="1" applyFont="1" applyFill="1" applyBorder="1" applyAlignment="1">
      <alignment horizontal="center"/>
    </xf>
    <xf numFmtId="2" fontId="2" fillId="3" borderId="40" xfId="1" applyNumberFormat="1" applyFont="1" applyFill="1" applyBorder="1" applyAlignment="1">
      <alignment horizontal="center"/>
    </xf>
    <xf numFmtId="2" fontId="5" fillId="0" borderId="2" xfId="1" applyNumberFormat="1" applyFont="1" applyFill="1" applyBorder="1" applyAlignment="1">
      <alignment horizontal="center"/>
    </xf>
    <xf numFmtId="2" fontId="2" fillId="3" borderId="42" xfId="1" applyNumberFormat="1" applyFont="1" applyFill="1" applyBorder="1" applyAlignment="1">
      <alignment horizontal="center"/>
    </xf>
    <xf numFmtId="2" fontId="2" fillId="3" borderId="43" xfId="1" applyNumberFormat="1" applyFont="1" applyFill="1" applyBorder="1" applyAlignment="1">
      <alignment horizontal="center"/>
    </xf>
    <xf numFmtId="2" fontId="5" fillId="0" borderId="19" xfId="1" applyNumberFormat="1" applyFont="1" applyFill="1" applyBorder="1" applyAlignment="1">
      <alignment horizontal="center"/>
    </xf>
    <xf numFmtId="2" fontId="2" fillId="3" borderId="15" xfId="1" applyNumberFormat="1" applyFont="1" applyFill="1" applyBorder="1" applyAlignment="1">
      <alignment horizontal="center"/>
    </xf>
    <xf numFmtId="0" fontId="5" fillId="4" borderId="0" xfId="2" applyFont="1" applyFill="1" applyBorder="1" applyAlignment="1">
      <alignment horizontal="left"/>
    </xf>
    <xf numFmtId="16" fontId="5" fillId="3" borderId="2" xfId="4" quotePrefix="1" applyNumberFormat="1" applyFont="1" applyFill="1" applyBorder="1" applyAlignment="1">
      <alignment horizontal="left"/>
    </xf>
    <xf numFmtId="0" fontId="3" fillId="2" borderId="7" xfId="5" applyFont="1" applyFill="1" applyBorder="1" applyAlignment="1">
      <alignment horizontal="left" wrapText="1"/>
    </xf>
    <xf numFmtId="0" fontId="5" fillId="3" borderId="8" xfId="4" applyFont="1" applyFill="1" applyBorder="1" applyAlignment="1">
      <alignment horizontal="left" wrapText="1"/>
    </xf>
    <xf numFmtId="0" fontId="5" fillId="0" borderId="8" xfId="4" applyFont="1" applyFill="1" applyBorder="1" applyAlignment="1">
      <alignment horizontal="left" wrapText="1"/>
    </xf>
    <xf numFmtId="0" fontId="5" fillId="0" borderId="8" xfId="4" applyFont="1" applyFill="1" applyBorder="1" applyAlignment="1">
      <alignment horizontal="center" wrapText="1"/>
    </xf>
    <xf numFmtId="2" fontId="5" fillId="0" borderId="8" xfId="4" applyNumberFormat="1" applyFont="1" applyFill="1" applyBorder="1" applyAlignment="1">
      <alignment horizontal="center" wrapText="1"/>
    </xf>
    <xf numFmtId="2" fontId="5" fillId="4" borderId="0" xfId="4" applyNumberFormat="1" applyFont="1" applyFill="1" applyBorder="1" applyAlignment="1">
      <alignment horizontal="left"/>
    </xf>
    <xf numFmtId="0" fontId="5" fillId="0" borderId="0" xfId="4" applyFont="1" applyFill="1" applyBorder="1" applyAlignment="1">
      <alignment horizontal="left"/>
    </xf>
    <xf numFmtId="2" fontId="5" fillId="0" borderId="0" xfId="4" applyNumberFormat="1" applyFont="1" applyFill="1" applyBorder="1" applyAlignment="1">
      <alignment horizontal="center"/>
    </xf>
    <xf numFmtId="164" fontId="5" fillId="4" borderId="0" xfId="4" applyNumberFormat="1" applyFont="1" applyFill="1" applyBorder="1" applyAlignment="1">
      <alignment horizontal="center"/>
    </xf>
    <xf numFmtId="2" fontId="5" fillId="4" borderId="0" xfId="4" applyNumberFormat="1" applyFont="1" applyFill="1" applyBorder="1" applyAlignment="1">
      <alignment horizontal="center" wrapText="1"/>
    </xf>
    <xf numFmtId="0" fontId="5" fillId="5" borderId="0" xfId="2" applyFont="1" applyFill="1" applyBorder="1" applyAlignment="1">
      <alignment horizontal="right"/>
    </xf>
    <xf numFmtId="0" fontId="5" fillId="5" borderId="0" xfId="2" applyFont="1" applyFill="1" applyBorder="1" applyAlignment="1">
      <alignment horizontal="left"/>
    </xf>
    <xf numFmtId="0" fontId="5" fillId="5" borderId="0" xfId="2" quotePrefix="1" applyFont="1" applyFill="1" applyBorder="1" applyAlignment="1">
      <alignment horizontal="right"/>
    </xf>
    <xf numFmtId="0" fontId="5" fillId="5" borderId="0" xfId="2" applyFont="1" applyFill="1" applyBorder="1" applyAlignment="1">
      <alignment horizontal="right" vertical="top"/>
    </xf>
    <xf numFmtId="0" fontId="9" fillId="4" borderId="0" xfId="2" applyFont="1" applyFill="1" applyBorder="1" applyAlignment="1">
      <alignment horizontal="center" vertical="center"/>
    </xf>
    <xf numFmtId="0" fontId="13" fillId="4" borderId="0" xfId="3" applyFont="1" applyFill="1" applyBorder="1" applyAlignment="1"/>
    <xf numFmtId="0" fontId="5" fillId="0" borderId="4" xfId="4" applyFont="1" applyFill="1" applyBorder="1" applyAlignment="1">
      <alignment horizontal="left"/>
    </xf>
    <xf numFmtId="164" fontId="5" fillId="3" borderId="8" xfId="4" applyNumberFormat="1" applyFont="1" applyFill="1" applyBorder="1" applyAlignment="1">
      <alignment horizontal="center"/>
    </xf>
    <xf numFmtId="0" fontId="5" fillId="0" borderId="4" xfId="4" applyFont="1" applyFill="1" applyBorder="1" applyAlignment="1">
      <alignment horizontal="center"/>
    </xf>
    <xf numFmtId="2" fontId="5" fillId="0" borderId="4" xfId="4" applyNumberFormat="1" applyFont="1" applyFill="1" applyBorder="1" applyAlignment="1">
      <alignment horizontal="center"/>
    </xf>
    <xf numFmtId="0" fontId="5" fillId="0" borderId="2" xfId="4" applyFont="1" applyFill="1" applyBorder="1" applyAlignment="1">
      <alignment horizontal="center"/>
    </xf>
    <xf numFmtId="2" fontId="5" fillId="0" borderId="2" xfId="4" applyNumberFormat="1" applyFont="1" applyFill="1" applyBorder="1" applyAlignment="1">
      <alignment horizontal="center"/>
    </xf>
    <xf numFmtId="0" fontId="5" fillId="0" borderId="0" xfId="4" applyFont="1" applyFill="1" applyBorder="1" applyAlignment="1">
      <alignment horizontal="center"/>
    </xf>
    <xf numFmtId="0" fontId="3" fillId="2" borderId="45" xfId="4" applyFont="1" applyFill="1" applyBorder="1" applyAlignment="1">
      <alignment horizontal="left" wrapText="1"/>
    </xf>
    <xf numFmtId="0" fontId="3" fillId="2" borderId="46" xfId="5" applyFont="1" applyFill="1" applyBorder="1" applyAlignment="1">
      <alignment horizontal="left"/>
    </xf>
    <xf numFmtId="0" fontId="3" fillId="2" borderId="46" xfId="4" applyFont="1" applyFill="1" applyBorder="1" applyAlignment="1">
      <alignment horizontal="center" wrapText="1"/>
    </xf>
    <xf numFmtId="2" fontId="3" fillId="2" borderId="46" xfId="4" applyNumberFormat="1" applyFont="1" applyFill="1" applyBorder="1" applyAlignment="1">
      <alignment horizontal="center" wrapText="1"/>
    </xf>
    <xf numFmtId="2" fontId="3" fillId="2" borderId="47" xfId="4" applyNumberFormat="1" applyFont="1" applyFill="1" applyBorder="1" applyAlignment="1">
      <alignment horizontal="center" wrapText="1"/>
    </xf>
    <xf numFmtId="0" fontId="5" fillId="0" borderId="48" xfId="4" applyFont="1" applyFill="1" applyBorder="1" applyAlignment="1">
      <alignment horizontal="left"/>
    </xf>
    <xf numFmtId="2" fontId="5" fillId="0" borderId="42" xfId="4" applyNumberFormat="1" applyFont="1" applyFill="1" applyBorder="1" applyAlignment="1">
      <alignment horizontal="center"/>
    </xf>
    <xf numFmtId="0" fontId="5" fillId="0" borderId="49" xfId="4" applyFont="1" applyFill="1" applyBorder="1" applyAlignment="1">
      <alignment horizontal="left"/>
    </xf>
    <xf numFmtId="0" fontId="5" fillId="0" borderId="50" xfId="4" applyFont="1" applyFill="1" applyBorder="1" applyAlignment="1">
      <alignment horizontal="left"/>
    </xf>
    <xf numFmtId="0" fontId="5" fillId="0" borderId="50" xfId="4" applyFont="1" applyFill="1" applyBorder="1" applyAlignment="1">
      <alignment horizontal="center"/>
    </xf>
    <xf numFmtId="2" fontId="5" fillId="0" borderId="50" xfId="4" applyNumberFormat="1" applyFont="1" applyFill="1" applyBorder="1" applyAlignment="1">
      <alignment horizontal="center"/>
    </xf>
    <xf numFmtId="2" fontId="5" fillId="0" borderId="51" xfId="4" applyNumberFormat="1" applyFont="1" applyFill="1" applyBorder="1" applyAlignment="1">
      <alignment horizontal="center"/>
    </xf>
    <xf numFmtId="0" fontId="0" fillId="3" borderId="2" xfId="0" applyFont="1" applyFill="1" applyBorder="1" applyAlignment="1">
      <alignment horizontal="left"/>
    </xf>
    <xf numFmtId="0" fontId="5" fillId="3" borderId="8" xfId="4" applyFont="1" applyFill="1" applyBorder="1" applyAlignment="1">
      <alignment horizontal="left" vertical="center"/>
    </xf>
    <xf numFmtId="0" fontId="5" fillId="0" borderId="8" xfId="4" applyFont="1" applyFill="1" applyBorder="1" applyAlignment="1">
      <alignment horizontal="left" vertical="center" wrapText="1"/>
    </xf>
    <xf numFmtId="0" fontId="5" fillId="0" borderId="8" xfId="4" applyFont="1" applyFill="1" applyBorder="1" applyAlignment="1">
      <alignment horizontal="center" vertical="center"/>
    </xf>
    <xf numFmtId="2" fontId="5" fillId="0" borderId="8" xfId="4" applyNumberFormat="1" applyFont="1" applyFill="1" applyBorder="1" applyAlignment="1">
      <alignment horizontal="center" vertical="center"/>
    </xf>
    <xf numFmtId="0" fontId="5" fillId="0" borderId="8" xfId="4" applyFont="1" applyFill="1" applyBorder="1" applyAlignment="1">
      <alignment horizontal="left" vertical="center"/>
    </xf>
    <xf numFmtId="0" fontId="5" fillId="3" borderId="6" xfId="4" applyFont="1" applyFill="1" applyBorder="1" applyAlignment="1">
      <alignment horizontal="left" vertical="center"/>
    </xf>
    <xf numFmtId="164" fontId="5" fillId="3" borderId="3" xfId="4" applyNumberFormat="1" applyFont="1" applyFill="1" applyBorder="1" applyAlignment="1">
      <alignment horizontal="center" vertical="center"/>
    </xf>
    <xf numFmtId="2" fontId="5" fillId="3" borderId="2" xfId="4" applyNumberFormat="1" applyFont="1" applyFill="1" applyBorder="1" applyAlignment="1">
      <alignment horizontal="center" vertical="center"/>
    </xf>
    <xf numFmtId="2" fontId="5" fillId="4" borderId="0" xfId="4" applyNumberFormat="1" applyFont="1" applyFill="1" applyBorder="1" applyAlignment="1">
      <alignment horizontal="right"/>
    </xf>
    <xf numFmtId="0" fontId="5" fillId="4" borderId="0" xfId="2" applyFont="1" applyFill="1" applyBorder="1" applyAlignment="1">
      <alignment horizontal="left"/>
    </xf>
    <xf numFmtId="0" fontId="3" fillId="2" borderId="1" xfId="0" applyFont="1" applyFill="1" applyBorder="1" applyAlignment="1">
      <alignment horizontal="left" wrapText="1"/>
    </xf>
    <xf numFmtId="0" fontId="2" fillId="4" borderId="0" xfId="1" applyFont="1" applyFill="1" applyBorder="1" applyAlignment="1">
      <alignment horizontal="center" wrapText="1"/>
    </xf>
    <xf numFmtId="164" fontId="2" fillId="3" borderId="2" xfId="1" applyNumberFormat="1" applyFont="1" applyFill="1" applyBorder="1" applyAlignment="1">
      <alignment horizontal="center" wrapText="1"/>
    </xf>
    <xf numFmtId="2" fontId="2" fillId="4" borderId="0" xfId="1" applyNumberFormat="1" applyFont="1" applyFill="1" applyBorder="1" applyAlignment="1">
      <alignment horizontal="center" wrapText="1"/>
    </xf>
    <xf numFmtId="2" fontId="2" fillId="3" borderId="2" xfId="1" applyNumberFormat="1" applyFont="1" applyFill="1" applyBorder="1" applyAlignment="1">
      <alignment horizontal="center" wrapText="1"/>
    </xf>
    <xf numFmtId="165" fontId="2" fillId="3" borderId="2" xfId="1" applyNumberFormat="1" applyFont="1" applyFill="1" applyBorder="1" applyAlignment="1">
      <alignment horizontal="center" wrapText="1"/>
    </xf>
    <xf numFmtId="0" fontId="2" fillId="3" borderId="2" xfId="1" applyFont="1" applyFill="1" applyBorder="1" applyAlignment="1">
      <alignment horizontal="center" wrapText="1"/>
    </xf>
    <xf numFmtId="2" fontId="2" fillId="0" borderId="0" xfId="1" applyNumberFormat="1" applyFont="1" applyFill="1" applyBorder="1" applyAlignment="1">
      <alignment horizontal="center" wrapText="1"/>
    </xf>
    <xf numFmtId="0" fontId="2" fillId="0" borderId="53" xfId="1" applyFont="1" applyFill="1" applyBorder="1" applyAlignment="1">
      <alignment horizontal="left"/>
    </xf>
    <xf numFmtId="2" fontId="2" fillId="0" borderId="54" xfId="1" applyNumberFormat="1" applyFont="1" applyFill="1" applyBorder="1" applyAlignment="1">
      <alignment horizontal="center" wrapText="1"/>
    </xf>
    <xf numFmtId="0" fontId="2" fillId="0" borderId="56" xfId="1" applyFont="1" applyFill="1" applyBorder="1" applyAlignment="1">
      <alignment horizontal="left"/>
    </xf>
    <xf numFmtId="0" fontId="2" fillId="0" borderId="58" xfId="1" applyFont="1" applyFill="1" applyBorder="1" applyAlignment="1">
      <alignment horizontal="left"/>
    </xf>
    <xf numFmtId="2" fontId="2" fillId="0" borderId="59" xfId="1" applyNumberFormat="1" applyFont="1" applyFill="1" applyBorder="1" applyAlignment="1">
      <alignment horizontal="center" wrapText="1"/>
    </xf>
    <xf numFmtId="0" fontId="3" fillId="2" borderId="52" xfId="1" applyFont="1" applyFill="1" applyBorder="1" applyAlignment="1">
      <alignment horizontal="center" wrapText="1"/>
    </xf>
    <xf numFmtId="2" fontId="3" fillId="2" borderId="52" xfId="1" applyNumberFormat="1" applyFont="1" applyFill="1" applyBorder="1" applyAlignment="1">
      <alignment horizontal="center"/>
    </xf>
    <xf numFmtId="2" fontId="3" fillId="2" borderId="52" xfId="1" applyNumberFormat="1" applyFont="1" applyFill="1" applyBorder="1" applyAlignment="1">
      <alignment horizontal="center" wrapText="1"/>
    </xf>
    <xf numFmtId="2" fontId="2" fillId="0" borderId="55" xfId="1" applyNumberFormat="1" applyFont="1" applyFill="1" applyBorder="1" applyAlignment="1">
      <alignment horizontal="center" wrapText="1"/>
    </xf>
    <xf numFmtId="2" fontId="2" fillId="0" borderId="57" xfId="1" applyNumberFormat="1" applyFont="1" applyFill="1" applyBorder="1" applyAlignment="1">
      <alignment horizontal="center" wrapText="1"/>
    </xf>
    <xf numFmtId="2" fontId="2" fillId="0" borderId="60" xfId="1" applyNumberFormat="1" applyFont="1" applyFill="1" applyBorder="1" applyAlignment="1">
      <alignment horizontal="center" wrapText="1"/>
    </xf>
    <xf numFmtId="1" fontId="2" fillId="0" borderId="54" xfId="1" applyNumberFormat="1" applyFont="1" applyFill="1" applyBorder="1" applyAlignment="1">
      <alignment horizontal="center"/>
    </xf>
    <xf numFmtId="1" fontId="2" fillId="0" borderId="0" xfId="1" applyNumberFormat="1" applyFont="1" applyFill="1" applyBorder="1" applyAlignment="1">
      <alignment horizontal="center"/>
    </xf>
    <xf numFmtId="1" fontId="2" fillId="0" borderId="59" xfId="1" applyNumberFormat="1" applyFont="1" applyFill="1" applyBorder="1" applyAlignment="1">
      <alignment horizontal="center"/>
    </xf>
    <xf numFmtId="0" fontId="5" fillId="3" borderId="8" xfId="1" applyFont="1" applyFill="1" applyBorder="1" applyAlignment="1">
      <alignment horizontal="left"/>
    </xf>
    <xf numFmtId="0" fontId="5" fillId="3" borderId="2" xfId="1" applyFont="1" applyFill="1" applyBorder="1" applyAlignment="1">
      <alignment horizontal="left"/>
    </xf>
    <xf numFmtId="0" fontId="3" fillId="2" borderId="62" xfId="4" applyFont="1" applyFill="1" applyBorder="1" applyAlignment="1">
      <alignment horizontal="left" wrapText="1"/>
    </xf>
    <xf numFmtId="0" fontId="3" fillId="2" borderId="63" xfId="5" applyFont="1" applyFill="1" applyBorder="1" applyAlignment="1">
      <alignment horizontal="left"/>
    </xf>
    <xf numFmtId="0" fontId="3" fillId="2" borderId="63" xfId="4" applyFont="1" applyFill="1" applyBorder="1" applyAlignment="1">
      <alignment horizontal="center" wrapText="1"/>
    </xf>
    <xf numFmtId="2" fontId="3" fillId="2" borderId="63" xfId="4" applyNumberFormat="1" applyFont="1" applyFill="1" applyBorder="1" applyAlignment="1">
      <alignment horizontal="center" wrapText="1"/>
    </xf>
    <xf numFmtId="2" fontId="3" fillId="2" borderId="64" xfId="4" applyNumberFormat="1" applyFont="1" applyFill="1" applyBorder="1" applyAlignment="1">
      <alignment horizontal="center" wrapText="1"/>
    </xf>
    <xf numFmtId="0" fontId="5" fillId="0" borderId="65" xfId="4" applyFont="1" applyFill="1" applyBorder="1" applyAlignment="1">
      <alignment horizontal="left"/>
    </xf>
    <xf numFmtId="2" fontId="5" fillId="0" borderId="57" xfId="4" applyNumberFormat="1" applyFont="1" applyFill="1" applyBorder="1" applyAlignment="1">
      <alignment horizontal="center"/>
    </xf>
    <xf numFmtId="0" fontId="5" fillId="0" borderId="66" xfId="4" applyFont="1" applyFill="1" applyBorder="1" applyAlignment="1">
      <alignment horizontal="left"/>
    </xf>
    <xf numFmtId="0" fontId="5" fillId="0" borderId="59" xfId="4" applyFont="1" applyFill="1" applyBorder="1" applyAlignment="1">
      <alignment horizontal="left"/>
    </xf>
    <xf numFmtId="0" fontId="5" fillId="0" borderId="59" xfId="4" applyFont="1" applyFill="1" applyBorder="1" applyAlignment="1">
      <alignment horizontal="center"/>
    </xf>
    <xf numFmtId="2" fontId="5" fillId="0" borderId="59" xfId="4" applyNumberFormat="1" applyFont="1" applyFill="1" applyBorder="1" applyAlignment="1">
      <alignment horizontal="center"/>
    </xf>
    <xf numFmtId="2" fontId="5" fillId="0" borderId="60" xfId="4" applyNumberFormat="1" applyFont="1" applyFill="1" applyBorder="1" applyAlignment="1">
      <alignment horizontal="center"/>
    </xf>
    <xf numFmtId="0" fontId="5" fillId="0" borderId="53" xfId="1" applyFont="1" applyFill="1" applyBorder="1" applyAlignment="1">
      <alignment horizontal="left"/>
    </xf>
    <xf numFmtId="0" fontId="5" fillId="0" borderId="56" xfId="1" applyFont="1" applyFill="1" applyBorder="1" applyAlignment="1">
      <alignment horizontal="left"/>
    </xf>
    <xf numFmtId="0" fontId="5" fillId="0" borderId="58" xfId="1" applyFont="1" applyFill="1" applyBorder="1" applyAlignment="1">
      <alignment horizontal="left"/>
    </xf>
    <xf numFmtId="0" fontId="12" fillId="0" borderId="56" xfId="0" applyFont="1" applyBorder="1"/>
    <xf numFmtId="0" fontId="5" fillId="0" borderId="56" xfId="4" applyFont="1" applyFill="1" applyBorder="1" applyAlignment="1">
      <alignment horizontal="left"/>
    </xf>
    <xf numFmtId="0" fontId="5" fillId="0" borderId="57" xfId="4" applyFont="1" applyFill="1" applyBorder="1" applyAlignment="1">
      <alignment horizontal="center"/>
    </xf>
    <xf numFmtId="0" fontId="3" fillId="2" borderId="67" xfId="4" applyFont="1" applyFill="1" applyBorder="1" applyAlignment="1">
      <alignment horizontal="left" wrapText="1"/>
    </xf>
    <xf numFmtId="0" fontId="3" fillId="2" borderId="68" xfId="4" applyFont="1" applyFill="1" applyBorder="1" applyAlignment="1">
      <alignment horizontal="center" wrapText="1"/>
    </xf>
    <xf numFmtId="0" fontId="2" fillId="0" borderId="70" xfId="1" applyFont="1" applyFill="1" applyBorder="1" applyAlignment="1">
      <alignment horizontal="center"/>
    </xf>
    <xf numFmtId="0" fontId="5" fillId="0" borderId="69" xfId="1" applyFont="1" applyFill="1" applyBorder="1" applyAlignment="1">
      <alignment horizontal="left"/>
    </xf>
    <xf numFmtId="0" fontId="5" fillId="0" borderId="71" xfId="4" applyFont="1" applyFill="1" applyBorder="1" applyAlignment="1">
      <alignment horizontal="left"/>
    </xf>
    <xf numFmtId="0" fontId="5" fillId="5" borderId="0" xfId="2" applyFont="1" applyFill="1" applyBorder="1" applyAlignment="1">
      <alignment horizontal="right" vertical="top" wrapText="1"/>
    </xf>
    <xf numFmtId="0" fontId="3" fillId="2" borderId="72" xfId="1" applyFont="1" applyFill="1" applyBorder="1" applyAlignment="1">
      <alignment horizontal="center" wrapText="1"/>
    </xf>
    <xf numFmtId="2" fontId="3" fillId="2" borderId="72" xfId="1" applyNumberFormat="1" applyFont="1" applyFill="1" applyBorder="1" applyAlignment="1">
      <alignment horizontal="center"/>
    </xf>
    <xf numFmtId="2" fontId="3" fillId="2" borderId="72" xfId="1" applyNumberFormat="1" applyFont="1" applyFill="1" applyBorder="1" applyAlignment="1">
      <alignment horizontal="center" wrapText="1"/>
    </xf>
    <xf numFmtId="0" fontId="2" fillId="0" borderId="73" xfId="1" applyFont="1" applyFill="1" applyBorder="1" applyAlignment="1">
      <alignment horizontal="left"/>
    </xf>
    <xf numFmtId="1" fontId="2" fillId="0" borderId="74" xfId="1" applyNumberFormat="1" applyFont="1" applyFill="1" applyBorder="1" applyAlignment="1">
      <alignment horizontal="center"/>
    </xf>
    <xf numFmtId="2" fontId="2" fillId="0" borderId="74" xfId="1" applyNumberFormat="1" applyFont="1" applyFill="1" applyBorder="1" applyAlignment="1">
      <alignment horizontal="center" wrapText="1"/>
    </xf>
    <xf numFmtId="2" fontId="2" fillId="0" borderId="75" xfId="1" applyNumberFormat="1" applyFont="1" applyFill="1" applyBorder="1" applyAlignment="1">
      <alignment horizontal="center" wrapText="1"/>
    </xf>
    <xf numFmtId="0" fontId="2" fillId="0" borderId="61" xfId="1" applyFont="1" applyFill="1" applyBorder="1" applyAlignment="1">
      <alignment horizontal="left"/>
    </xf>
    <xf numFmtId="0" fontId="2" fillId="0" borderId="76" xfId="1" applyFont="1" applyFill="1" applyBorder="1" applyAlignment="1">
      <alignment horizontal="left"/>
    </xf>
    <xf numFmtId="1" fontId="2" fillId="0" borderId="50" xfId="1" applyNumberFormat="1" applyFont="1" applyFill="1" applyBorder="1" applyAlignment="1">
      <alignment horizontal="center"/>
    </xf>
    <xf numFmtId="2" fontId="2" fillId="0" borderId="50" xfId="1" applyNumberFormat="1" applyFont="1" applyFill="1" applyBorder="1" applyAlignment="1">
      <alignment horizontal="center" wrapText="1"/>
    </xf>
    <xf numFmtId="1" fontId="2" fillId="0" borderId="73" xfId="1" applyNumberFormat="1" applyFont="1" applyFill="1" applyBorder="1" applyAlignment="1">
      <alignment horizontal="center"/>
    </xf>
    <xf numFmtId="1" fontId="2" fillId="0" borderId="77" xfId="1" applyNumberFormat="1" applyFont="1" applyFill="1" applyBorder="1" applyAlignment="1">
      <alignment horizontal="center"/>
    </xf>
    <xf numFmtId="2" fontId="2" fillId="0" borderId="70" xfId="1" applyNumberFormat="1" applyFont="1" applyFill="1" applyBorder="1" applyAlignment="1">
      <alignment horizontal="center" wrapText="1"/>
    </xf>
    <xf numFmtId="0" fontId="2" fillId="0" borderId="23" xfId="1" applyBorder="1"/>
    <xf numFmtId="164" fontId="2" fillId="3" borderId="78" xfId="1" applyNumberFormat="1" applyFont="1" applyFill="1" applyBorder="1" applyAlignment="1">
      <alignment horizontal="center"/>
    </xf>
    <xf numFmtId="2" fontId="2" fillId="3" borderId="79" xfId="1" applyNumberFormat="1" applyFont="1" applyFill="1" applyBorder="1" applyAlignment="1">
      <alignment horizontal="center"/>
    </xf>
    <xf numFmtId="2" fontId="2" fillId="3" borderId="80" xfId="1" applyNumberFormat="1" applyFont="1" applyFill="1" applyBorder="1" applyAlignment="1">
      <alignment horizontal="center"/>
    </xf>
    <xf numFmtId="165" fontId="2" fillId="3" borderId="13" xfId="1" applyNumberFormat="1" applyFont="1" applyFill="1" applyBorder="1" applyAlignment="1">
      <alignment horizontal="center"/>
    </xf>
    <xf numFmtId="1" fontId="2" fillId="3" borderId="78" xfId="1" applyNumberFormat="1" applyFont="1" applyFill="1" applyBorder="1" applyAlignment="1">
      <alignment horizontal="center"/>
    </xf>
    <xf numFmtId="164" fontId="2" fillId="3" borderId="13" xfId="1" applyNumberFormat="1" applyFont="1" applyFill="1" applyBorder="1" applyAlignment="1">
      <alignment horizontal="center"/>
    </xf>
    <xf numFmtId="1" fontId="0" fillId="3" borderId="78" xfId="0" applyNumberFormat="1" applyFont="1" applyFill="1" applyBorder="1" applyAlignment="1">
      <alignment horizontal="center"/>
    </xf>
    <xf numFmtId="2" fontId="0" fillId="3" borderId="79" xfId="0" applyNumberFormat="1" applyFont="1" applyFill="1" applyBorder="1" applyAlignment="1">
      <alignment horizontal="center"/>
    </xf>
    <xf numFmtId="2" fontId="0" fillId="3" borderId="80" xfId="0" applyNumberFormat="1" applyFont="1" applyFill="1" applyBorder="1" applyAlignment="1">
      <alignment horizontal="center"/>
    </xf>
    <xf numFmtId="0" fontId="2" fillId="0" borderId="27" xfId="1" applyBorder="1"/>
    <xf numFmtId="2" fontId="2" fillId="3" borderId="81" xfId="1" applyNumberFormat="1" applyFont="1" applyFill="1" applyBorder="1" applyAlignment="1">
      <alignment horizontal="center"/>
    </xf>
    <xf numFmtId="2" fontId="2" fillId="3" borderId="82" xfId="1" applyNumberFormat="1" applyFont="1" applyFill="1" applyBorder="1" applyAlignment="1">
      <alignment horizontal="center"/>
    </xf>
    <xf numFmtId="2" fontId="2" fillId="3" borderId="83" xfId="1" applyNumberFormat="1" applyFont="1" applyFill="1" applyBorder="1" applyAlignment="1">
      <alignment horizontal="center"/>
    </xf>
    <xf numFmtId="2" fontId="2" fillId="3" borderId="84" xfId="1" applyNumberFormat="1" applyFont="1" applyFill="1" applyBorder="1" applyAlignment="1">
      <alignment horizontal="center"/>
    </xf>
    <xf numFmtId="0" fontId="7" fillId="4" borderId="0" xfId="2" applyFont="1" applyFill="1" applyBorder="1" applyAlignment="1">
      <alignment horizontal="left"/>
    </xf>
    <xf numFmtId="2" fontId="5" fillId="3" borderId="2" xfId="1" applyNumberFormat="1" applyFont="1" applyFill="1" applyBorder="1" applyAlignment="1">
      <alignment horizontal="center"/>
    </xf>
    <xf numFmtId="165" fontId="5" fillId="3" borderId="2" xfId="1" applyNumberFormat="1" applyFont="1" applyFill="1" applyBorder="1" applyAlignment="1">
      <alignment horizontal="center"/>
    </xf>
    <xf numFmtId="164" fontId="5" fillId="3" borderId="2" xfId="1" applyNumberFormat="1" applyFont="1" applyFill="1" applyBorder="1" applyAlignment="1">
      <alignment horizontal="center"/>
    </xf>
    <xf numFmtId="0" fontId="5" fillId="4" borderId="0" xfId="1" applyFont="1" applyFill="1" applyBorder="1" applyAlignment="1">
      <alignment horizontal="left"/>
    </xf>
    <xf numFmtId="0" fontId="5" fillId="4" borderId="0" xfId="1" applyFont="1" applyFill="1" applyBorder="1" applyAlignment="1">
      <alignment horizontal="center"/>
    </xf>
    <xf numFmtId="2" fontId="5" fillId="4" borderId="0" xfId="1" applyNumberFormat="1" applyFont="1" applyFill="1" applyBorder="1" applyAlignment="1">
      <alignment horizontal="center"/>
    </xf>
    <xf numFmtId="0" fontId="12" fillId="3" borderId="2" xfId="0" applyFont="1" applyFill="1" applyBorder="1" applyAlignment="1">
      <alignment horizontal="left"/>
    </xf>
    <xf numFmtId="16" fontId="12" fillId="3" borderId="2" xfId="0" quotePrefix="1" applyNumberFormat="1" applyFont="1" applyFill="1" applyBorder="1" applyAlignment="1">
      <alignment horizontal="left"/>
    </xf>
    <xf numFmtId="0" fontId="5" fillId="5" borderId="0" xfId="2" applyFont="1" applyFill="1" applyBorder="1" applyAlignment="1">
      <alignment horizontal="left"/>
    </xf>
    <xf numFmtId="0" fontId="5" fillId="4" borderId="0" xfId="2" applyFont="1" applyFill="1" applyBorder="1" applyAlignment="1">
      <alignment horizontal="left"/>
    </xf>
    <xf numFmtId="0" fontId="18" fillId="4" borderId="0" xfId="2" applyFont="1" applyFill="1" applyBorder="1" applyAlignment="1">
      <alignment horizontal="center"/>
    </xf>
    <xf numFmtId="0" fontId="17" fillId="5" borderId="0" xfId="3" applyFont="1" applyFill="1" applyBorder="1" applyAlignment="1">
      <alignment horizontal="center" vertical="center"/>
    </xf>
    <xf numFmtId="0" fontId="17" fillId="4" borderId="0" xfId="3" applyFont="1" applyFill="1" applyBorder="1" applyAlignment="1">
      <alignment horizontal="center" vertical="center"/>
    </xf>
    <xf numFmtId="0" fontId="19" fillId="4" borderId="0" xfId="3" applyFont="1" applyFill="1" applyBorder="1" applyAlignment="1">
      <alignment horizontal="center" vertical="center"/>
    </xf>
    <xf numFmtId="0" fontId="17" fillId="4" borderId="0" xfId="3" applyFont="1" applyFill="1" applyBorder="1" applyAlignment="1">
      <alignment horizontal="center" vertical="center" wrapText="1"/>
    </xf>
    <xf numFmtId="0" fontId="17" fillId="5" borderId="0" xfId="3" applyFont="1" applyFill="1" applyBorder="1" applyAlignment="1">
      <alignment horizontal="center" vertical="center" wrapText="1"/>
    </xf>
    <xf numFmtId="0" fontId="4" fillId="4" borderId="0" xfId="2" applyFont="1" applyFill="1" applyBorder="1" applyAlignment="1">
      <alignment horizontal="center"/>
    </xf>
    <xf numFmtId="0" fontId="9" fillId="5" borderId="0" xfId="2" applyFont="1" applyFill="1" applyBorder="1" applyAlignment="1">
      <alignment horizontal="left"/>
    </xf>
    <xf numFmtId="0" fontId="17" fillId="5" borderId="0" xfId="3" applyFont="1" applyFill="1" applyBorder="1" applyAlignment="1">
      <alignment horizontal="center"/>
    </xf>
    <xf numFmtId="0" fontId="8" fillId="4" borderId="0" xfId="0" applyFont="1" applyFill="1" applyBorder="1" applyAlignment="1">
      <alignment horizontal="left"/>
    </xf>
    <xf numFmtId="0" fontId="9" fillId="5" borderId="0" xfId="2" applyFont="1" applyFill="1" applyBorder="1" applyAlignment="1"/>
    <xf numFmtId="0" fontId="10" fillId="4" borderId="0" xfId="2" applyFont="1" applyFill="1" applyBorder="1" applyAlignment="1">
      <alignment horizontal="center" vertical="center"/>
    </xf>
    <xf numFmtId="0" fontId="2" fillId="4" borderId="0" xfId="1" applyFont="1" applyFill="1" applyBorder="1" applyAlignment="1">
      <alignment horizontal="left" vertical="top" wrapText="1"/>
    </xf>
    <xf numFmtId="0" fontId="5" fillId="4" borderId="0" xfId="1" applyFont="1" applyFill="1" applyBorder="1" applyAlignment="1">
      <alignment horizontal="left" vertical="top" wrapText="1"/>
    </xf>
    <xf numFmtId="0" fontId="7" fillId="4" borderId="0" xfId="2" applyFont="1" applyFill="1" applyBorder="1" applyAlignment="1"/>
    <xf numFmtId="0" fontId="5" fillId="4" borderId="0" xfId="2" applyFont="1" applyFill="1" applyBorder="1" applyAlignment="1">
      <alignment horizontal="left" wrapText="1"/>
    </xf>
    <xf numFmtId="0" fontId="5" fillId="5" borderId="0" xfId="2" applyFont="1" applyFill="1" applyBorder="1" applyAlignment="1">
      <alignment horizontal="left" wrapText="1"/>
    </xf>
    <xf numFmtId="0" fontId="5" fillId="5" borderId="0" xfId="2" applyFont="1" applyFill="1" applyBorder="1" applyAlignment="1">
      <alignment horizontal="left"/>
    </xf>
    <xf numFmtId="0" fontId="5" fillId="4" borderId="0" xfId="2" applyFont="1" applyFill="1" applyBorder="1" applyAlignment="1">
      <alignment horizontal="left"/>
    </xf>
    <xf numFmtId="0" fontId="16" fillId="4" borderId="0" xfId="1" applyFont="1" applyFill="1" applyBorder="1" applyAlignment="1">
      <alignment horizontal="left" indent="1"/>
    </xf>
    <xf numFmtId="0" fontId="9" fillId="4" borderId="0" xfId="2" applyFont="1" applyFill="1" applyBorder="1" applyAlignment="1">
      <alignment horizontal="left"/>
    </xf>
    <xf numFmtId="0" fontId="21" fillId="4" borderId="0" xfId="3" applyFont="1" applyFill="1" applyBorder="1" applyAlignment="1"/>
    <xf numFmtId="2" fontId="2" fillId="6" borderId="86" xfId="1" applyNumberFormat="1" applyFont="1" applyFill="1" applyBorder="1" applyAlignment="1">
      <alignment horizontal="center"/>
    </xf>
    <xf numFmtId="0" fontId="4" fillId="6" borderId="90" xfId="1" applyFont="1" applyFill="1" applyBorder="1" applyAlignment="1">
      <alignment horizontal="left"/>
    </xf>
    <xf numFmtId="2" fontId="2" fillId="6" borderId="91" xfId="1" applyNumberFormat="1" applyFont="1" applyFill="1" applyBorder="1" applyAlignment="1">
      <alignment horizontal="center"/>
    </xf>
    <xf numFmtId="0" fontId="2" fillId="6" borderId="90" xfId="1" applyFont="1" applyFill="1" applyBorder="1" applyAlignment="1">
      <alignment horizontal="left" indent="3"/>
    </xf>
    <xf numFmtId="0" fontId="2" fillId="6" borderId="88" xfId="1" applyFont="1" applyFill="1" applyBorder="1" applyAlignment="1">
      <alignment horizontal="left" indent="3"/>
    </xf>
    <xf numFmtId="2" fontId="2" fillId="6" borderId="92" xfId="1" applyNumberFormat="1" applyFont="1" applyFill="1" applyBorder="1" applyAlignment="1">
      <alignment horizontal="center"/>
    </xf>
    <xf numFmtId="2" fontId="2" fillId="6" borderId="87" xfId="1" applyNumberFormat="1" applyFont="1" applyFill="1" applyBorder="1" applyAlignment="1">
      <alignment horizontal="center"/>
    </xf>
    <xf numFmtId="0" fontId="4" fillId="6" borderId="93" xfId="1" applyFont="1" applyFill="1" applyBorder="1" applyAlignment="1">
      <alignment horizontal="left"/>
    </xf>
    <xf numFmtId="2" fontId="2" fillId="6" borderId="94" xfId="1" applyNumberFormat="1" applyFont="1" applyFill="1" applyBorder="1" applyAlignment="1">
      <alignment horizontal="center"/>
    </xf>
    <xf numFmtId="2" fontId="2" fillId="6" borderId="95" xfId="1" applyNumberFormat="1" applyFont="1" applyFill="1" applyBorder="1" applyAlignment="1">
      <alignment horizontal="center"/>
    </xf>
    <xf numFmtId="2" fontId="5" fillId="6" borderId="91" xfId="1" quotePrefix="1" applyNumberFormat="1" applyFont="1" applyFill="1" applyBorder="1" applyAlignment="1">
      <alignment horizontal="center"/>
    </xf>
    <xf numFmtId="2" fontId="23" fillId="4" borderId="0" xfId="1" applyNumberFormat="1" applyFont="1" applyFill="1" applyBorder="1" applyAlignment="1">
      <alignment horizontal="center"/>
    </xf>
    <xf numFmtId="2" fontId="2" fillId="6" borderId="96" xfId="1" applyNumberFormat="1" applyFont="1" applyFill="1" applyBorder="1" applyAlignment="1">
      <alignment horizontal="center"/>
    </xf>
    <xf numFmtId="2" fontId="22" fillId="6" borderId="96" xfId="1" applyNumberFormat="1" applyFont="1" applyFill="1" applyBorder="1" applyAlignment="1">
      <alignment horizontal="center"/>
    </xf>
    <xf numFmtId="0" fontId="5" fillId="3" borderId="91" xfId="0" applyFont="1" applyFill="1" applyBorder="1" applyAlignment="1">
      <alignment horizontal="center" vertical="center"/>
    </xf>
    <xf numFmtId="2" fontId="2" fillId="6" borderId="97" xfId="1" applyNumberFormat="1" applyFont="1" applyFill="1" applyBorder="1" applyAlignment="1">
      <alignment horizontal="center"/>
    </xf>
    <xf numFmtId="2" fontId="5" fillId="6" borderId="96" xfId="1" quotePrefix="1" applyNumberFormat="1" applyFont="1" applyFill="1" applyBorder="1" applyAlignment="1">
      <alignment horizontal="center"/>
    </xf>
    <xf numFmtId="0" fontId="5" fillId="0" borderId="91" xfId="0" applyFont="1" applyBorder="1" applyAlignment="1">
      <alignment horizontal="center"/>
    </xf>
    <xf numFmtId="2" fontId="2" fillId="6" borderId="98" xfId="1" applyNumberFormat="1" applyFont="1" applyFill="1" applyBorder="1" applyAlignment="1">
      <alignment horizontal="center"/>
    </xf>
    <xf numFmtId="0" fontId="4" fillId="6" borderId="89" xfId="1" applyFont="1" applyFill="1" applyBorder="1" applyAlignment="1">
      <alignment horizontal="left"/>
    </xf>
    <xf numFmtId="2" fontId="2" fillId="6" borderId="99" xfId="1" applyNumberFormat="1" applyFont="1" applyFill="1" applyBorder="1" applyAlignment="1">
      <alignment horizontal="center"/>
    </xf>
    <xf numFmtId="2" fontId="2" fillId="6" borderId="100" xfId="1" applyNumberFormat="1" applyFont="1" applyFill="1" applyBorder="1" applyAlignment="1">
      <alignment horizontal="center"/>
    </xf>
    <xf numFmtId="166" fontId="2" fillId="6" borderId="96" xfId="1" applyNumberFormat="1" applyFont="1" applyFill="1" applyBorder="1" applyAlignment="1">
      <alignment horizontal="center"/>
    </xf>
    <xf numFmtId="166" fontId="5" fillId="6" borderId="91" xfId="1" quotePrefix="1" applyNumberFormat="1" applyFont="1" applyFill="1" applyBorder="1" applyAlignment="1">
      <alignment horizontal="center"/>
    </xf>
    <xf numFmtId="0" fontId="5" fillId="3" borderId="91" xfId="0" quotePrefix="1" applyFont="1" applyFill="1" applyBorder="1" applyAlignment="1">
      <alignment horizontal="center" vertical="center"/>
    </xf>
    <xf numFmtId="0" fontId="17" fillId="4" borderId="0" xfId="3" applyFont="1" applyFill="1" applyBorder="1" applyAlignment="1">
      <alignment horizontal="center"/>
    </xf>
    <xf numFmtId="0" fontId="5" fillId="4" borderId="0" xfId="2" applyFont="1" applyFill="1" applyBorder="1" applyAlignment="1">
      <alignment horizontal="left" wrapText="1"/>
    </xf>
    <xf numFmtId="0" fontId="5" fillId="5" borderId="0" xfId="2" applyFont="1" applyFill="1" applyBorder="1" applyAlignment="1">
      <alignment horizontal="left" wrapText="1"/>
    </xf>
    <xf numFmtId="0" fontId="16" fillId="5" borderId="0" xfId="2" applyFont="1" applyFill="1" applyBorder="1" applyAlignment="1">
      <alignment horizontal="left" indent="7"/>
    </xf>
    <xf numFmtId="0" fontId="5" fillId="4" borderId="0" xfId="2" applyFont="1" applyFill="1" applyBorder="1" applyAlignment="1">
      <alignment horizontal="left"/>
    </xf>
    <xf numFmtId="0" fontId="7" fillId="4" borderId="0" xfId="2" applyFont="1" applyFill="1" applyBorder="1" applyAlignment="1">
      <alignment horizontal="center"/>
    </xf>
    <xf numFmtId="0" fontId="6" fillId="4" borderId="0" xfId="2" applyFont="1" applyFill="1" applyBorder="1" applyAlignment="1">
      <alignment horizontal="center"/>
    </xf>
    <xf numFmtId="0" fontId="9" fillId="4" borderId="0" xfId="2" applyFont="1" applyFill="1" applyBorder="1" applyAlignment="1">
      <alignment horizontal="left" vertical="top"/>
    </xf>
    <xf numFmtId="0" fontId="5" fillId="5" borderId="0" xfId="2" applyFont="1" applyFill="1" applyBorder="1" applyAlignment="1">
      <alignment horizontal="left"/>
    </xf>
    <xf numFmtId="0" fontId="5" fillId="5" borderId="0" xfId="2" applyFont="1" applyFill="1" applyBorder="1" applyAlignment="1">
      <alignment horizontal="left" vertical="top" wrapText="1"/>
    </xf>
    <xf numFmtId="0" fontId="5" fillId="5" borderId="0" xfId="2" applyFont="1" applyFill="1" applyBorder="1" applyAlignment="1">
      <alignment horizontal="left" indent="7"/>
    </xf>
    <xf numFmtId="0" fontId="4" fillId="5" borderId="0" xfId="2" applyFont="1" applyFill="1" applyBorder="1" applyAlignment="1">
      <alignment horizontal="left" vertical="top" wrapText="1"/>
    </xf>
    <xf numFmtId="0" fontId="5" fillId="4" borderId="0" xfId="2" applyFont="1" applyFill="1"/>
    <xf numFmtId="0" fontId="5" fillId="4" borderId="0" xfId="2" applyFill="1"/>
    <xf numFmtId="0" fontId="5" fillId="4" borderId="0" xfId="2" applyFont="1" applyFill="1" applyBorder="1"/>
    <xf numFmtId="0" fontId="5" fillId="4" borderId="0" xfId="2" applyFill="1" applyBorder="1"/>
    <xf numFmtId="0" fontId="5" fillId="5" borderId="0" xfId="2" applyFont="1" applyFill="1"/>
    <xf numFmtId="0" fontId="5" fillId="5" borderId="0" xfId="2" applyFill="1"/>
    <xf numFmtId="0" fontId="13" fillId="4" borderId="0" xfId="3" applyFont="1" applyFill="1" applyBorder="1" applyAlignment="1">
      <alignment horizontal="center"/>
    </xf>
    <xf numFmtId="0" fontId="15" fillId="2" borderId="12" xfId="1" applyFont="1" applyFill="1" applyBorder="1" applyAlignment="1">
      <alignment horizontal="center"/>
    </xf>
    <xf numFmtId="0" fontId="15" fillId="2" borderId="13" xfId="1" applyFont="1" applyFill="1" applyBorder="1" applyAlignment="1">
      <alignment horizontal="center"/>
    </xf>
    <xf numFmtId="0" fontId="15" fillId="2" borderId="14" xfId="1" applyFont="1" applyFill="1" applyBorder="1" applyAlignment="1">
      <alignment horizontal="center"/>
    </xf>
    <xf numFmtId="0" fontId="4" fillId="4" borderId="0" xfId="0" applyFont="1" applyFill="1" applyBorder="1" applyAlignment="1">
      <alignment horizontal="left" wrapText="1"/>
    </xf>
    <xf numFmtId="0" fontId="3" fillId="2" borderId="52" xfId="1" applyFont="1" applyFill="1" applyBorder="1" applyAlignment="1">
      <alignment horizontal="center"/>
    </xf>
    <xf numFmtId="2" fontId="3" fillId="2" borderId="52" xfId="1" applyNumberFormat="1" applyFont="1" applyFill="1" applyBorder="1" applyAlignment="1">
      <alignment horizontal="center"/>
    </xf>
    <xf numFmtId="0" fontId="3" fillId="2" borderId="72" xfId="1" applyFont="1" applyFill="1" applyBorder="1" applyAlignment="1">
      <alignment horizontal="center"/>
    </xf>
    <xf numFmtId="0" fontId="21" fillId="4" borderId="0" xfId="3" applyFont="1" applyFill="1" applyBorder="1" applyAlignment="1">
      <alignment horizontal="center"/>
    </xf>
    <xf numFmtId="0" fontId="20" fillId="4" borderId="0" xfId="1" applyFont="1" applyFill="1" applyBorder="1" applyAlignment="1">
      <alignment horizontal="left"/>
    </xf>
    <xf numFmtId="0" fontId="3" fillId="2" borderId="85" xfId="1" applyFont="1" applyFill="1" applyBorder="1" applyAlignment="1">
      <alignment horizontal="left"/>
    </xf>
    <xf numFmtId="2" fontId="3" fillId="2" borderId="85" xfId="1" applyNumberFormat="1" applyFont="1" applyFill="1" applyBorder="1" applyAlignment="1">
      <alignment horizontal="center" wrapText="1"/>
    </xf>
    <xf numFmtId="2" fontId="3" fillId="2" borderId="85" xfId="1" applyNumberFormat="1" applyFont="1" applyFill="1" applyBorder="1" applyAlignment="1">
      <alignment horizontal="center"/>
    </xf>
  </cellXfs>
  <cellStyles count="6">
    <cellStyle name="Hyperlink" xfId="3" builtinId="8"/>
    <cellStyle name="Normal" xfId="0" builtinId="0"/>
    <cellStyle name="Normal 2" xfId="1"/>
    <cellStyle name="Normal 2 2" xfId="4"/>
    <cellStyle name="Normal 3" xfId="2"/>
    <cellStyle name="Normal 3 2" xfId="5"/>
  </cellStyles>
  <dxfs count="0"/>
  <tableStyles count="0" defaultTableStyle="TableStyleMedium2" defaultPivotStyle="PivotStyleLight16"/>
  <colors>
    <mruColors>
      <color rgb="FFEBEFFB"/>
      <color rgb="FFFAFBFE"/>
      <color rgb="FFEDF2F9"/>
      <color rgb="FF112277"/>
      <color rgb="FFAA72D4"/>
      <color rgb="FFDCC5ED"/>
      <color rgb="FF558ED5"/>
      <color rgb="FFC8A5E3"/>
      <color rgb="FFE7E6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00.xml.rels><?xml version="1.0" encoding="UTF-8" standalone="yes"?>
<Relationships xmlns="http://schemas.openxmlformats.org/package/2006/relationships"><Relationship Id="rId2" Type="http://schemas.microsoft.com/office/2011/relationships/chartColorStyle" Target="colors100.xml"/><Relationship Id="rId1" Type="http://schemas.microsoft.com/office/2011/relationships/chartStyle" Target="style100.xml"/></Relationships>
</file>

<file path=xl/charts/_rels/chart101.xml.rels><?xml version="1.0" encoding="UTF-8" standalone="yes"?>
<Relationships xmlns="http://schemas.openxmlformats.org/package/2006/relationships"><Relationship Id="rId2" Type="http://schemas.microsoft.com/office/2011/relationships/chartColorStyle" Target="colors101.xml"/><Relationship Id="rId1" Type="http://schemas.microsoft.com/office/2011/relationships/chartStyle" Target="style101.xml"/></Relationships>
</file>

<file path=xl/charts/_rels/chart102.xml.rels><?xml version="1.0" encoding="UTF-8" standalone="yes"?>
<Relationships xmlns="http://schemas.openxmlformats.org/package/2006/relationships"><Relationship Id="rId2" Type="http://schemas.microsoft.com/office/2011/relationships/chartColorStyle" Target="colors102.xml"/><Relationship Id="rId1" Type="http://schemas.microsoft.com/office/2011/relationships/chartStyle" Target="style102.xml"/></Relationships>
</file>

<file path=xl/charts/_rels/chart103.xml.rels><?xml version="1.0" encoding="UTF-8" standalone="yes"?>
<Relationships xmlns="http://schemas.openxmlformats.org/package/2006/relationships"><Relationship Id="rId2" Type="http://schemas.microsoft.com/office/2011/relationships/chartColorStyle" Target="colors103.xml"/><Relationship Id="rId1" Type="http://schemas.microsoft.com/office/2011/relationships/chartStyle" Target="style103.xml"/></Relationships>
</file>

<file path=xl/charts/_rels/chart104.xml.rels><?xml version="1.0" encoding="UTF-8" standalone="yes"?>
<Relationships xmlns="http://schemas.openxmlformats.org/package/2006/relationships"><Relationship Id="rId2" Type="http://schemas.microsoft.com/office/2011/relationships/chartColorStyle" Target="colors104.xml"/><Relationship Id="rId1" Type="http://schemas.microsoft.com/office/2011/relationships/chartStyle" Target="style104.xml"/></Relationships>
</file>

<file path=xl/charts/_rels/chart105.xml.rels><?xml version="1.0" encoding="UTF-8" standalone="yes"?>
<Relationships xmlns="http://schemas.openxmlformats.org/package/2006/relationships"><Relationship Id="rId2" Type="http://schemas.microsoft.com/office/2011/relationships/chartColorStyle" Target="colors105.xml"/><Relationship Id="rId1" Type="http://schemas.microsoft.com/office/2011/relationships/chartStyle" Target="style105.xml"/></Relationships>
</file>

<file path=xl/charts/_rels/chart106.xml.rels><?xml version="1.0" encoding="UTF-8" standalone="yes"?>
<Relationships xmlns="http://schemas.openxmlformats.org/package/2006/relationships"><Relationship Id="rId2" Type="http://schemas.microsoft.com/office/2011/relationships/chartColorStyle" Target="colors106.xml"/><Relationship Id="rId1" Type="http://schemas.microsoft.com/office/2011/relationships/chartStyle" Target="style106.xml"/></Relationships>
</file>

<file path=xl/charts/_rels/chart107.xml.rels><?xml version="1.0" encoding="UTF-8" standalone="yes"?>
<Relationships xmlns="http://schemas.openxmlformats.org/package/2006/relationships"><Relationship Id="rId2" Type="http://schemas.microsoft.com/office/2011/relationships/chartColorStyle" Target="colors107.xml"/><Relationship Id="rId1" Type="http://schemas.microsoft.com/office/2011/relationships/chartStyle" Target="style107.xml"/></Relationships>
</file>

<file path=xl/charts/_rels/chart108.xml.rels><?xml version="1.0" encoding="UTF-8" standalone="yes"?>
<Relationships xmlns="http://schemas.openxmlformats.org/package/2006/relationships"><Relationship Id="rId2" Type="http://schemas.microsoft.com/office/2011/relationships/chartColorStyle" Target="colors108.xml"/><Relationship Id="rId1" Type="http://schemas.microsoft.com/office/2011/relationships/chartStyle" Target="style108.xml"/></Relationships>
</file>

<file path=xl/charts/_rels/chart109.xml.rels><?xml version="1.0" encoding="UTF-8" standalone="yes"?>
<Relationships xmlns="http://schemas.openxmlformats.org/package/2006/relationships"><Relationship Id="rId2" Type="http://schemas.microsoft.com/office/2011/relationships/chartColorStyle" Target="colors109.xml"/><Relationship Id="rId1" Type="http://schemas.microsoft.com/office/2011/relationships/chartStyle" Target="style109.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10.xml.rels><?xml version="1.0" encoding="UTF-8" standalone="yes"?>
<Relationships xmlns="http://schemas.openxmlformats.org/package/2006/relationships"><Relationship Id="rId2" Type="http://schemas.microsoft.com/office/2011/relationships/chartColorStyle" Target="colors110.xml"/><Relationship Id="rId1" Type="http://schemas.microsoft.com/office/2011/relationships/chartStyle" Target="style110.xml"/></Relationships>
</file>

<file path=xl/charts/_rels/chart111.xml.rels><?xml version="1.0" encoding="UTF-8" standalone="yes"?>
<Relationships xmlns="http://schemas.openxmlformats.org/package/2006/relationships"><Relationship Id="rId2" Type="http://schemas.microsoft.com/office/2011/relationships/chartColorStyle" Target="colors111.xml"/><Relationship Id="rId1" Type="http://schemas.microsoft.com/office/2011/relationships/chartStyle" Target="style111.xml"/></Relationships>
</file>

<file path=xl/charts/_rels/chart112.xml.rels><?xml version="1.0" encoding="UTF-8" standalone="yes"?>
<Relationships xmlns="http://schemas.openxmlformats.org/package/2006/relationships"><Relationship Id="rId2" Type="http://schemas.microsoft.com/office/2011/relationships/chartColorStyle" Target="colors112.xml"/><Relationship Id="rId1" Type="http://schemas.microsoft.com/office/2011/relationships/chartStyle" Target="style112.xml"/></Relationships>
</file>

<file path=xl/charts/_rels/chart113.xml.rels><?xml version="1.0" encoding="UTF-8" standalone="yes"?>
<Relationships xmlns="http://schemas.openxmlformats.org/package/2006/relationships"><Relationship Id="rId2" Type="http://schemas.microsoft.com/office/2011/relationships/chartColorStyle" Target="colors113.xml"/><Relationship Id="rId1" Type="http://schemas.microsoft.com/office/2011/relationships/chartStyle" Target="style113.xml"/></Relationships>
</file>

<file path=xl/charts/_rels/chart114.xml.rels><?xml version="1.0" encoding="UTF-8" standalone="yes"?>
<Relationships xmlns="http://schemas.openxmlformats.org/package/2006/relationships"><Relationship Id="rId2" Type="http://schemas.microsoft.com/office/2011/relationships/chartColorStyle" Target="colors114.xml"/><Relationship Id="rId1" Type="http://schemas.microsoft.com/office/2011/relationships/chartStyle" Target="style114.xml"/></Relationships>
</file>

<file path=xl/charts/_rels/chart115.xml.rels><?xml version="1.0" encoding="UTF-8" standalone="yes"?>
<Relationships xmlns="http://schemas.openxmlformats.org/package/2006/relationships"><Relationship Id="rId2" Type="http://schemas.microsoft.com/office/2011/relationships/chartColorStyle" Target="colors115.xml"/><Relationship Id="rId1" Type="http://schemas.microsoft.com/office/2011/relationships/chartStyle" Target="style115.xml"/></Relationships>
</file>

<file path=xl/charts/_rels/chart116.xml.rels><?xml version="1.0" encoding="UTF-8" standalone="yes"?>
<Relationships xmlns="http://schemas.openxmlformats.org/package/2006/relationships"><Relationship Id="rId2" Type="http://schemas.microsoft.com/office/2011/relationships/chartColorStyle" Target="colors116.xml"/><Relationship Id="rId1" Type="http://schemas.microsoft.com/office/2011/relationships/chartStyle" Target="style116.xml"/></Relationships>
</file>

<file path=xl/charts/_rels/chart117.xml.rels><?xml version="1.0" encoding="UTF-8" standalone="yes"?>
<Relationships xmlns="http://schemas.openxmlformats.org/package/2006/relationships"><Relationship Id="rId2" Type="http://schemas.microsoft.com/office/2011/relationships/chartColorStyle" Target="colors117.xml"/><Relationship Id="rId1" Type="http://schemas.microsoft.com/office/2011/relationships/chartStyle" Target="style117.xml"/></Relationships>
</file>

<file path=xl/charts/_rels/chart118.xml.rels><?xml version="1.0" encoding="UTF-8" standalone="yes"?>
<Relationships xmlns="http://schemas.openxmlformats.org/package/2006/relationships"><Relationship Id="rId2" Type="http://schemas.microsoft.com/office/2011/relationships/chartColorStyle" Target="colors118.xml"/><Relationship Id="rId1" Type="http://schemas.microsoft.com/office/2011/relationships/chartStyle" Target="style118.xml"/></Relationships>
</file>

<file path=xl/charts/_rels/chart119.xml.rels><?xml version="1.0" encoding="UTF-8" standalone="yes"?>
<Relationships xmlns="http://schemas.openxmlformats.org/package/2006/relationships"><Relationship Id="rId2" Type="http://schemas.microsoft.com/office/2011/relationships/chartColorStyle" Target="colors119.xml"/><Relationship Id="rId1" Type="http://schemas.microsoft.com/office/2011/relationships/chartStyle" Target="style119.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20.xml.rels><?xml version="1.0" encoding="UTF-8" standalone="yes"?>
<Relationships xmlns="http://schemas.openxmlformats.org/package/2006/relationships"><Relationship Id="rId2" Type="http://schemas.microsoft.com/office/2011/relationships/chartColorStyle" Target="colors120.xml"/><Relationship Id="rId1" Type="http://schemas.microsoft.com/office/2011/relationships/chartStyle" Target="style120.xml"/></Relationships>
</file>

<file path=xl/charts/_rels/chart121.xml.rels><?xml version="1.0" encoding="UTF-8" standalone="yes"?>
<Relationships xmlns="http://schemas.openxmlformats.org/package/2006/relationships"><Relationship Id="rId2" Type="http://schemas.microsoft.com/office/2011/relationships/chartColorStyle" Target="colors121.xml"/><Relationship Id="rId1" Type="http://schemas.microsoft.com/office/2011/relationships/chartStyle" Target="style121.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2.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3.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4.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5.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6.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7.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48.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49.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51.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52.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53.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54.xml.rels><?xml version="1.0" encoding="UTF-8" standalone="yes"?>
<Relationships xmlns="http://schemas.openxmlformats.org/package/2006/relationships"><Relationship Id="rId2" Type="http://schemas.microsoft.com/office/2011/relationships/chartColorStyle" Target="colors54.xml"/><Relationship Id="rId1" Type="http://schemas.microsoft.com/office/2011/relationships/chartStyle" Target="style54.xml"/></Relationships>
</file>

<file path=xl/charts/_rels/chart55.xml.rels><?xml version="1.0" encoding="UTF-8" standalone="yes"?>
<Relationships xmlns="http://schemas.openxmlformats.org/package/2006/relationships"><Relationship Id="rId2" Type="http://schemas.microsoft.com/office/2011/relationships/chartColorStyle" Target="colors55.xml"/><Relationship Id="rId1" Type="http://schemas.microsoft.com/office/2011/relationships/chartStyle" Target="style55.xml"/></Relationships>
</file>

<file path=xl/charts/_rels/chart56.xml.rels><?xml version="1.0" encoding="UTF-8" standalone="yes"?>
<Relationships xmlns="http://schemas.openxmlformats.org/package/2006/relationships"><Relationship Id="rId2" Type="http://schemas.microsoft.com/office/2011/relationships/chartColorStyle" Target="colors56.xml"/><Relationship Id="rId1" Type="http://schemas.microsoft.com/office/2011/relationships/chartStyle" Target="style56.xml"/></Relationships>
</file>

<file path=xl/charts/_rels/chart57.xml.rels><?xml version="1.0" encoding="UTF-8" standalone="yes"?>
<Relationships xmlns="http://schemas.openxmlformats.org/package/2006/relationships"><Relationship Id="rId2" Type="http://schemas.microsoft.com/office/2011/relationships/chartColorStyle" Target="colors57.xml"/><Relationship Id="rId1" Type="http://schemas.microsoft.com/office/2011/relationships/chartStyle" Target="style57.xml"/></Relationships>
</file>

<file path=xl/charts/_rels/chart58.xml.rels><?xml version="1.0" encoding="UTF-8" standalone="yes"?>
<Relationships xmlns="http://schemas.openxmlformats.org/package/2006/relationships"><Relationship Id="rId2" Type="http://schemas.microsoft.com/office/2011/relationships/chartColorStyle" Target="colors58.xml"/><Relationship Id="rId1" Type="http://schemas.microsoft.com/office/2011/relationships/chartStyle" Target="style58.xml"/></Relationships>
</file>

<file path=xl/charts/_rels/chart59.xml.rels><?xml version="1.0" encoding="UTF-8" standalone="yes"?>
<Relationships xmlns="http://schemas.openxmlformats.org/package/2006/relationships"><Relationship Id="rId2" Type="http://schemas.microsoft.com/office/2011/relationships/chartColorStyle" Target="colors59.xml"/><Relationship Id="rId1" Type="http://schemas.microsoft.com/office/2011/relationships/chartStyle" Target="style5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60.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61.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62.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63.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64.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65.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66.xml.rels><?xml version="1.0" encoding="UTF-8" standalone="yes"?>
<Relationships xmlns="http://schemas.openxmlformats.org/package/2006/relationships"><Relationship Id="rId2" Type="http://schemas.microsoft.com/office/2011/relationships/chartColorStyle" Target="colors66.xml"/><Relationship Id="rId1" Type="http://schemas.microsoft.com/office/2011/relationships/chartStyle" Target="style66.xml"/></Relationships>
</file>

<file path=xl/charts/_rels/chart67.xml.rels><?xml version="1.0" encoding="UTF-8" standalone="yes"?>
<Relationships xmlns="http://schemas.openxmlformats.org/package/2006/relationships"><Relationship Id="rId2" Type="http://schemas.microsoft.com/office/2011/relationships/chartColorStyle" Target="colors67.xml"/><Relationship Id="rId1" Type="http://schemas.microsoft.com/office/2011/relationships/chartStyle" Target="style67.xml"/></Relationships>
</file>

<file path=xl/charts/_rels/chart68.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69.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70.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71.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72.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73.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74.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75.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76.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77.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78.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79.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80.xml.rels><?xml version="1.0" encoding="UTF-8" standalone="yes"?>
<Relationships xmlns="http://schemas.openxmlformats.org/package/2006/relationships"><Relationship Id="rId2" Type="http://schemas.microsoft.com/office/2011/relationships/chartColorStyle" Target="colors80.xml"/><Relationship Id="rId1" Type="http://schemas.microsoft.com/office/2011/relationships/chartStyle" Target="style80.xml"/></Relationships>
</file>

<file path=xl/charts/_rels/chart81.xml.rels><?xml version="1.0" encoding="UTF-8" standalone="yes"?>
<Relationships xmlns="http://schemas.openxmlformats.org/package/2006/relationships"><Relationship Id="rId2" Type="http://schemas.microsoft.com/office/2011/relationships/chartColorStyle" Target="colors81.xml"/><Relationship Id="rId1" Type="http://schemas.microsoft.com/office/2011/relationships/chartStyle" Target="style81.xml"/></Relationships>
</file>

<file path=xl/charts/_rels/chart82.xml.rels><?xml version="1.0" encoding="UTF-8" standalone="yes"?>
<Relationships xmlns="http://schemas.openxmlformats.org/package/2006/relationships"><Relationship Id="rId2" Type="http://schemas.microsoft.com/office/2011/relationships/chartColorStyle" Target="colors82.xml"/><Relationship Id="rId1" Type="http://schemas.microsoft.com/office/2011/relationships/chartStyle" Target="style82.xml"/></Relationships>
</file>

<file path=xl/charts/_rels/chart83.xml.rels><?xml version="1.0" encoding="UTF-8" standalone="yes"?>
<Relationships xmlns="http://schemas.openxmlformats.org/package/2006/relationships"><Relationship Id="rId2" Type="http://schemas.microsoft.com/office/2011/relationships/chartColorStyle" Target="colors83.xml"/><Relationship Id="rId1" Type="http://schemas.microsoft.com/office/2011/relationships/chartStyle" Target="style83.xml"/></Relationships>
</file>

<file path=xl/charts/_rels/chart84.xml.rels><?xml version="1.0" encoding="UTF-8" standalone="yes"?>
<Relationships xmlns="http://schemas.openxmlformats.org/package/2006/relationships"><Relationship Id="rId2" Type="http://schemas.microsoft.com/office/2011/relationships/chartColorStyle" Target="colors84.xml"/><Relationship Id="rId1" Type="http://schemas.microsoft.com/office/2011/relationships/chartStyle" Target="style84.xml"/></Relationships>
</file>

<file path=xl/charts/_rels/chart85.xml.rels><?xml version="1.0" encoding="UTF-8" standalone="yes"?>
<Relationships xmlns="http://schemas.openxmlformats.org/package/2006/relationships"><Relationship Id="rId2" Type="http://schemas.microsoft.com/office/2011/relationships/chartColorStyle" Target="colors85.xml"/><Relationship Id="rId1" Type="http://schemas.microsoft.com/office/2011/relationships/chartStyle" Target="style85.xml"/></Relationships>
</file>

<file path=xl/charts/_rels/chart86.xml.rels><?xml version="1.0" encoding="UTF-8" standalone="yes"?>
<Relationships xmlns="http://schemas.openxmlformats.org/package/2006/relationships"><Relationship Id="rId2" Type="http://schemas.microsoft.com/office/2011/relationships/chartColorStyle" Target="colors86.xml"/><Relationship Id="rId1" Type="http://schemas.microsoft.com/office/2011/relationships/chartStyle" Target="style86.xml"/></Relationships>
</file>

<file path=xl/charts/_rels/chart87.xml.rels><?xml version="1.0" encoding="UTF-8" standalone="yes"?>
<Relationships xmlns="http://schemas.openxmlformats.org/package/2006/relationships"><Relationship Id="rId2" Type="http://schemas.microsoft.com/office/2011/relationships/chartColorStyle" Target="colors87.xml"/><Relationship Id="rId1" Type="http://schemas.microsoft.com/office/2011/relationships/chartStyle" Target="style87.xml"/></Relationships>
</file>

<file path=xl/charts/_rels/chart88.xml.rels><?xml version="1.0" encoding="UTF-8" standalone="yes"?>
<Relationships xmlns="http://schemas.openxmlformats.org/package/2006/relationships"><Relationship Id="rId2" Type="http://schemas.microsoft.com/office/2011/relationships/chartColorStyle" Target="colors88.xml"/><Relationship Id="rId1" Type="http://schemas.microsoft.com/office/2011/relationships/chartStyle" Target="style88.xml"/></Relationships>
</file>

<file path=xl/charts/_rels/chart89.xml.rels><?xml version="1.0" encoding="UTF-8" standalone="yes"?>
<Relationships xmlns="http://schemas.openxmlformats.org/package/2006/relationships"><Relationship Id="rId2" Type="http://schemas.microsoft.com/office/2011/relationships/chartColorStyle" Target="colors89.xml"/><Relationship Id="rId1" Type="http://schemas.microsoft.com/office/2011/relationships/chartStyle" Target="style89.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90.xml.rels><?xml version="1.0" encoding="UTF-8" standalone="yes"?>
<Relationships xmlns="http://schemas.openxmlformats.org/package/2006/relationships"><Relationship Id="rId2" Type="http://schemas.microsoft.com/office/2011/relationships/chartColorStyle" Target="colors90.xml"/><Relationship Id="rId1" Type="http://schemas.microsoft.com/office/2011/relationships/chartStyle" Target="style90.xml"/></Relationships>
</file>

<file path=xl/charts/_rels/chart91.xml.rels><?xml version="1.0" encoding="UTF-8" standalone="yes"?>
<Relationships xmlns="http://schemas.openxmlformats.org/package/2006/relationships"><Relationship Id="rId2" Type="http://schemas.microsoft.com/office/2011/relationships/chartColorStyle" Target="colors91.xml"/><Relationship Id="rId1" Type="http://schemas.microsoft.com/office/2011/relationships/chartStyle" Target="style91.xml"/></Relationships>
</file>

<file path=xl/charts/_rels/chart92.xml.rels><?xml version="1.0" encoding="UTF-8" standalone="yes"?>
<Relationships xmlns="http://schemas.openxmlformats.org/package/2006/relationships"><Relationship Id="rId2" Type="http://schemas.microsoft.com/office/2011/relationships/chartColorStyle" Target="colors92.xml"/><Relationship Id="rId1" Type="http://schemas.microsoft.com/office/2011/relationships/chartStyle" Target="style92.xml"/></Relationships>
</file>

<file path=xl/charts/_rels/chart93.xml.rels><?xml version="1.0" encoding="UTF-8" standalone="yes"?>
<Relationships xmlns="http://schemas.openxmlformats.org/package/2006/relationships"><Relationship Id="rId2" Type="http://schemas.microsoft.com/office/2011/relationships/chartColorStyle" Target="colors93.xml"/><Relationship Id="rId1" Type="http://schemas.microsoft.com/office/2011/relationships/chartStyle" Target="style93.xml"/></Relationships>
</file>

<file path=xl/charts/_rels/chart94.xml.rels><?xml version="1.0" encoding="UTF-8" standalone="yes"?>
<Relationships xmlns="http://schemas.openxmlformats.org/package/2006/relationships"><Relationship Id="rId2" Type="http://schemas.microsoft.com/office/2011/relationships/chartColorStyle" Target="colors94.xml"/><Relationship Id="rId1" Type="http://schemas.microsoft.com/office/2011/relationships/chartStyle" Target="style94.xml"/></Relationships>
</file>

<file path=xl/charts/_rels/chart95.xml.rels><?xml version="1.0" encoding="UTF-8" standalone="yes"?>
<Relationships xmlns="http://schemas.openxmlformats.org/package/2006/relationships"><Relationship Id="rId2" Type="http://schemas.microsoft.com/office/2011/relationships/chartColorStyle" Target="colors95.xml"/><Relationship Id="rId1" Type="http://schemas.microsoft.com/office/2011/relationships/chartStyle" Target="style95.xml"/></Relationships>
</file>

<file path=xl/charts/_rels/chart96.xml.rels><?xml version="1.0" encoding="UTF-8" standalone="yes"?>
<Relationships xmlns="http://schemas.openxmlformats.org/package/2006/relationships"><Relationship Id="rId2" Type="http://schemas.microsoft.com/office/2011/relationships/chartColorStyle" Target="colors96.xml"/><Relationship Id="rId1" Type="http://schemas.microsoft.com/office/2011/relationships/chartStyle" Target="style96.xml"/></Relationships>
</file>

<file path=xl/charts/_rels/chart97.xml.rels><?xml version="1.0" encoding="UTF-8" standalone="yes"?>
<Relationships xmlns="http://schemas.openxmlformats.org/package/2006/relationships"><Relationship Id="rId2" Type="http://schemas.microsoft.com/office/2011/relationships/chartColorStyle" Target="colors97.xml"/><Relationship Id="rId1" Type="http://schemas.microsoft.com/office/2011/relationships/chartStyle" Target="style97.xml"/></Relationships>
</file>

<file path=xl/charts/_rels/chart98.xml.rels><?xml version="1.0" encoding="UTF-8" standalone="yes"?>
<Relationships xmlns="http://schemas.openxmlformats.org/package/2006/relationships"><Relationship Id="rId2" Type="http://schemas.microsoft.com/office/2011/relationships/chartColorStyle" Target="colors98.xml"/><Relationship Id="rId1" Type="http://schemas.microsoft.com/office/2011/relationships/chartStyle" Target="style98.xml"/></Relationships>
</file>

<file path=xl/charts/_rels/chart99.xml.rels><?xml version="1.0" encoding="UTF-8" standalone="yes"?>
<Relationships xmlns="http://schemas.openxmlformats.org/package/2006/relationships"><Relationship Id="rId2" Type="http://schemas.microsoft.com/office/2011/relationships/chartColorStyle" Target="colors99.xml"/><Relationship Id="rId1" Type="http://schemas.microsoft.com/office/2011/relationships/chartStyle" Target="style9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'Q01'!$A$21</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'Q01'!$H$17:$H$20</c:f>
                <c:numCache>
                  <c:formatCode>General</c:formatCode>
                  <c:ptCount val="4"/>
                  <c:pt idx="0">
                    <c:v>3.34</c:v>
                  </c:pt>
                  <c:pt idx="1">
                    <c:v>4.92</c:v>
                  </c:pt>
                  <c:pt idx="2">
                    <c:v>6.58</c:v>
                  </c:pt>
                  <c:pt idx="3">
                    <c:v>9.07</c:v>
                  </c:pt>
                </c:numCache>
              </c:numRef>
            </c:plus>
            <c:minus>
              <c:numRef>
                <c:f>'Q01'!$G$17:$G$20</c:f>
                <c:numCache>
                  <c:formatCode>General</c:formatCode>
                  <c:ptCount val="4"/>
                  <c:pt idx="0">
                    <c:v>3.34</c:v>
                  </c:pt>
                  <c:pt idx="1">
                    <c:v>4.92</c:v>
                  </c:pt>
                  <c:pt idx="2">
                    <c:v>6.58</c:v>
                  </c:pt>
                  <c:pt idx="3">
                    <c:v>9.07</c:v>
                  </c:pt>
                </c:numCache>
              </c:numRef>
            </c:minus>
            <c:spPr>
              <a:noFill/>
              <a:ln w="9525" cap="flat" cmpd="sng" algn="ctr">
                <a:solidFill>
                  <a:schemeClr val="tx1">
                    <a:lumMod val="65000"/>
                    <a:lumOff val="35000"/>
                  </a:schemeClr>
                </a:solidFill>
                <a:round/>
              </a:ln>
              <a:effectLst/>
            </c:spPr>
          </c:errBars>
          <c:cat>
            <c:strRef>
              <c:f>'Q01'!$B$11:$B$14</c:f>
              <c:strCache>
                <c:ptCount val="4"/>
                <c:pt idx="0">
                  <c:v>Not at all important</c:v>
                </c:pt>
                <c:pt idx="1">
                  <c:v>Slightly important</c:v>
                </c:pt>
                <c:pt idx="2">
                  <c:v>Moderately important</c:v>
                </c:pt>
                <c:pt idx="3">
                  <c:v>Very important</c:v>
                </c:pt>
              </c:strCache>
            </c:strRef>
          </c:cat>
          <c:val>
            <c:numRef>
              <c:f>'Q01'!$D$17:$D$20</c:f>
              <c:numCache>
                <c:formatCode>0.00</c:formatCode>
                <c:ptCount val="4"/>
                <c:pt idx="0">
                  <c:v>6.2393000000000001</c:v>
                </c:pt>
                <c:pt idx="1">
                  <c:v>9.7009000000000007</c:v>
                </c:pt>
                <c:pt idx="2">
                  <c:v>18.559200000000001</c:v>
                </c:pt>
                <c:pt idx="3">
                  <c:v>65.500600000000006</c:v>
                </c:pt>
              </c:numCache>
            </c:numRef>
          </c:val>
          <c:extLst>
            <c:ext xmlns:c16="http://schemas.microsoft.com/office/drawing/2014/chart" uri="{C3380CC4-5D6E-409C-BE32-E72D297353CC}">
              <c16:uniqueId val="{00000001-8F52-4FB7-90BB-31EC8E870E68}"/>
            </c:ext>
          </c:extLst>
        </c:ser>
        <c:ser>
          <c:idx val="2"/>
          <c:order val="1"/>
          <c:tx>
            <c:strRef>
              <c:f>'Q01'!$A$15</c:f>
              <c:strCache>
                <c:ptCount val="1"/>
                <c:pt idx="0">
                  <c:v>Nash</c:v>
                </c:pt>
              </c:strCache>
            </c:strRef>
          </c:tx>
          <c:spPr>
            <a:solidFill>
              <a:srgbClr val="AA72D4"/>
            </a:solidFill>
            <a:ln>
              <a:noFill/>
            </a:ln>
            <a:effectLst/>
          </c:spPr>
          <c:invertIfNegative val="0"/>
          <c:errBars>
            <c:errBarType val="both"/>
            <c:errValType val="cust"/>
            <c:noEndCap val="0"/>
            <c:plus>
              <c:numRef>
                <c:f>'Q01'!$H$11:$H$14</c:f>
                <c:numCache>
                  <c:formatCode>General</c:formatCode>
                  <c:ptCount val="4"/>
                  <c:pt idx="0">
                    <c:v>6.02</c:v>
                  </c:pt>
                  <c:pt idx="1">
                    <c:v>4.87</c:v>
                  </c:pt>
                  <c:pt idx="2">
                    <c:v>8.77</c:v>
                  </c:pt>
                  <c:pt idx="3">
                    <c:v>9.17</c:v>
                  </c:pt>
                </c:numCache>
              </c:numRef>
            </c:plus>
            <c:minus>
              <c:numRef>
                <c:f>'Q01'!$G$11:$G$14</c:f>
                <c:numCache>
                  <c:formatCode>General</c:formatCode>
                  <c:ptCount val="4"/>
                  <c:pt idx="0">
                    <c:v>6.02</c:v>
                  </c:pt>
                  <c:pt idx="1">
                    <c:v>4.87</c:v>
                  </c:pt>
                  <c:pt idx="2">
                    <c:v>8.77</c:v>
                  </c:pt>
                  <c:pt idx="3">
                    <c:v>9.17</c:v>
                  </c:pt>
                </c:numCache>
              </c:numRef>
            </c:minus>
            <c:spPr>
              <a:noFill/>
              <a:ln w="9525" cap="flat" cmpd="sng" algn="ctr">
                <a:solidFill>
                  <a:schemeClr val="tx1">
                    <a:lumMod val="65000"/>
                    <a:lumOff val="35000"/>
                  </a:schemeClr>
                </a:solidFill>
                <a:round/>
              </a:ln>
              <a:effectLst/>
            </c:spPr>
          </c:errBars>
          <c:cat>
            <c:strRef>
              <c:f>'Q01'!$B$11:$B$14</c:f>
              <c:strCache>
                <c:ptCount val="4"/>
                <c:pt idx="0">
                  <c:v>Not at all important</c:v>
                </c:pt>
                <c:pt idx="1">
                  <c:v>Slightly important</c:v>
                </c:pt>
                <c:pt idx="2">
                  <c:v>Moderately important</c:v>
                </c:pt>
                <c:pt idx="3">
                  <c:v>Very important</c:v>
                </c:pt>
              </c:strCache>
            </c:strRef>
          </c:cat>
          <c:val>
            <c:numRef>
              <c:f>'Q01'!$D$11:$D$14</c:f>
              <c:numCache>
                <c:formatCode>0.00</c:formatCode>
                <c:ptCount val="4"/>
                <c:pt idx="0">
                  <c:v>8.625</c:v>
                </c:pt>
                <c:pt idx="1">
                  <c:v>9.6667000000000005</c:v>
                </c:pt>
                <c:pt idx="2">
                  <c:v>28.541699999999999</c:v>
                </c:pt>
                <c:pt idx="3">
                  <c:v>53.166699999999999</c:v>
                </c:pt>
              </c:numCache>
            </c:numRef>
          </c:val>
          <c:extLst>
            <c:ext xmlns:c16="http://schemas.microsoft.com/office/drawing/2014/chart" uri="{C3380CC4-5D6E-409C-BE32-E72D297353CC}">
              <c16:uniqueId val="{00000002-8F52-4FB7-90BB-31EC8E870E6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'Q05'!$A$9</c:f>
              <c:strCache>
                <c:ptCount val="1"/>
                <c:pt idx="0">
                  <c:v>Nash &amp; Edgecombe</c:v>
                </c:pt>
              </c:strCache>
            </c:strRef>
          </c:tx>
          <c:spPr>
            <a:solidFill>
              <a:schemeClr val="accent1"/>
            </a:solidFill>
            <a:ln>
              <a:noFill/>
            </a:ln>
            <a:effectLst/>
          </c:spPr>
          <c:invertIfNegative val="0"/>
          <c:errBars>
            <c:errBarType val="both"/>
            <c:errValType val="cust"/>
            <c:noEndCap val="0"/>
            <c:plus>
              <c:numRef>
                <c:f>'Q05'!$H$5:$H$8</c:f>
                <c:numCache>
                  <c:formatCode>General</c:formatCode>
                  <c:ptCount val="4"/>
                  <c:pt idx="0">
                    <c:v>4.7</c:v>
                  </c:pt>
                  <c:pt idx="1">
                    <c:v>3.56</c:v>
                  </c:pt>
                  <c:pt idx="2">
                    <c:v>6.28</c:v>
                  </c:pt>
                  <c:pt idx="3">
                    <c:v>7.46</c:v>
                  </c:pt>
                </c:numCache>
              </c:numRef>
            </c:plus>
            <c:minus>
              <c:numRef>
                <c:f>'Q05'!$G$5:$G$8</c:f>
                <c:numCache>
                  <c:formatCode>General</c:formatCode>
                  <c:ptCount val="4"/>
                  <c:pt idx="0">
                    <c:v>4.7</c:v>
                  </c:pt>
                  <c:pt idx="1">
                    <c:v>3.56</c:v>
                  </c:pt>
                  <c:pt idx="2">
                    <c:v>6.28</c:v>
                  </c:pt>
                  <c:pt idx="3">
                    <c:v>7.46</c:v>
                  </c:pt>
                </c:numCache>
              </c:numRef>
            </c:minus>
            <c:spPr>
              <a:noFill/>
              <a:ln w="9525" cap="flat" cmpd="sng" algn="ctr">
                <a:solidFill>
                  <a:schemeClr val="tx1">
                    <a:lumMod val="65000"/>
                    <a:lumOff val="35000"/>
                  </a:schemeClr>
                </a:solidFill>
                <a:round/>
              </a:ln>
              <a:effectLst/>
            </c:spPr>
          </c:errBars>
          <c:cat>
            <c:strRef>
              <c:f>'Q05'!$B$5:$B$8</c:f>
              <c:strCache>
                <c:ptCount val="4"/>
                <c:pt idx="0">
                  <c:v>Not at all important</c:v>
                </c:pt>
                <c:pt idx="1">
                  <c:v>Slightly important</c:v>
                </c:pt>
                <c:pt idx="2">
                  <c:v>Moderately important</c:v>
                </c:pt>
                <c:pt idx="3">
                  <c:v>Very important</c:v>
                </c:pt>
              </c:strCache>
            </c:strRef>
          </c:cat>
          <c:val>
            <c:numRef>
              <c:f>'Q05'!$D$5:$D$8</c:f>
              <c:numCache>
                <c:formatCode>0.00</c:formatCode>
                <c:ptCount val="4"/>
                <c:pt idx="0">
                  <c:v>16.503</c:v>
                </c:pt>
                <c:pt idx="1">
                  <c:v>10.151999999999999</c:v>
                </c:pt>
                <c:pt idx="2">
                  <c:v>28.5274</c:v>
                </c:pt>
                <c:pt idx="3">
                  <c:v>44.817500000000003</c:v>
                </c:pt>
              </c:numCache>
            </c:numRef>
          </c:val>
          <c:extLst>
            <c:ext xmlns:c16="http://schemas.microsoft.com/office/drawing/2014/chart" uri="{C3380CC4-5D6E-409C-BE32-E72D297353CC}">
              <c16:uniqueId val="{00000000-1EC1-49A5-A77B-789A3ED7244A}"/>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862977614309746E-2"/>
          <c:y val="7.4537037037037041E-2"/>
          <c:w val="0.8715814205941943"/>
          <c:h val="0.8188153507838547"/>
        </c:manualLayout>
      </c:layout>
      <c:barChart>
        <c:barDir val="col"/>
        <c:grouping val="clustered"/>
        <c:varyColors val="0"/>
        <c:ser>
          <c:idx val="1"/>
          <c:order val="0"/>
          <c:tx>
            <c:v>Edgecombe</c:v>
          </c:tx>
          <c:spPr>
            <a:solidFill>
              <a:schemeClr val="accent6">
                <a:lumMod val="60000"/>
                <a:lumOff val="40000"/>
              </a:schemeClr>
            </a:solidFill>
            <a:ln>
              <a:noFill/>
            </a:ln>
            <a:effectLst/>
          </c:spPr>
          <c:invertIfNegative val="0"/>
          <c:errBars>
            <c:errBarType val="both"/>
            <c:errValType val="cust"/>
            <c:noEndCap val="0"/>
            <c:plus>
              <c:numRef>
                <c:extLst>
                  <c:ext xmlns:c15="http://schemas.microsoft.com/office/drawing/2012/chart" uri="{02D57815-91ED-43cb-92C2-25804820EDAC}">
                    <c15:fullRef>
                      <c15:sqref>'Q41'!$U$6:$U$12</c15:sqref>
                    </c15:fullRef>
                  </c:ext>
                </c:extLst>
                <c:f>'Q41'!$U$6:$U$11</c:f>
                <c:numCache>
                  <c:formatCode>General</c:formatCode>
                  <c:ptCount val="6"/>
                  <c:pt idx="0">
                    <c:v>8.6199999999999992</c:v>
                  </c:pt>
                  <c:pt idx="1">
                    <c:v>8.9499999999999993</c:v>
                  </c:pt>
                  <c:pt idx="2">
                    <c:v>6.82</c:v>
                  </c:pt>
                  <c:pt idx="3">
                    <c:v>2.99</c:v>
                  </c:pt>
                  <c:pt idx="4">
                    <c:v>1.75</c:v>
                  </c:pt>
                  <c:pt idx="5">
                    <c:v>1.45</c:v>
                  </c:pt>
                </c:numCache>
              </c:numRef>
            </c:plus>
            <c:minus>
              <c:numRef>
                <c:extLst>
                  <c:ext xmlns:c15="http://schemas.microsoft.com/office/drawing/2012/chart" uri="{02D57815-91ED-43cb-92C2-25804820EDAC}">
                    <c15:fullRef>
                      <c15:sqref>'Q41'!$T$6:$T$12</c15:sqref>
                    </c15:fullRef>
                  </c:ext>
                </c:extLst>
                <c:f>'Q41'!$T$6:$T$11</c:f>
                <c:numCache>
                  <c:formatCode>General</c:formatCode>
                  <c:ptCount val="6"/>
                  <c:pt idx="0">
                    <c:v>8.6199999999999992</c:v>
                  </c:pt>
                  <c:pt idx="1">
                    <c:v>8.9499999999999993</c:v>
                  </c:pt>
                  <c:pt idx="2">
                    <c:v>6.82</c:v>
                  </c:pt>
                  <c:pt idx="3">
                    <c:v>2.67</c:v>
                  </c:pt>
                  <c:pt idx="4">
                    <c:v>1.54</c:v>
                  </c:pt>
                  <c:pt idx="5">
                    <c:v>1.03</c:v>
                  </c:pt>
                </c:numCache>
              </c:numRef>
            </c:minus>
            <c:spPr>
              <a:noFill/>
              <a:ln w="9525" cap="flat" cmpd="sng" algn="ctr">
                <a:solidFill>
                  <a:schemeClr val="tx1">
                    <a:lumMod val="65000"/>
                    <a:lumOff val="35000"/>
                  </a:schemeClr>
                </a:solidFill>
                <a:round/>
              </a:ln>
              <a:effectLst/>
            </c:spPr>
          </c:errBars>
          <c:cat>
            <c:strRef>
              <c:extLst>
                <c:ext xmlns:c15="http://schemas.microsoft.com/office/drawing/2012/chart" uri="{02D57815-91ED-43cb-92C2-25804820EDAC}">
                  <c15:fullRef>
                    <c15:sqref>'Q41'!$A$6:$A$12</c15:sqref>
                  </c15:fullRef>
                </c:ext>
              </c:extLst>
              <c:f>'Q41'!$A$6:$A$11</c:f>
              <c:strCache>
                <c:ptCount val="6"/>
                <c:pt idx="0">
                  <c:v>Home computer/tablet</c:v>
                </c:pt>
                <c:pt idx="1">
                  <c:v>Public/Library computer</c:v>
                </c:pt>
                <c:pt idx="2">
                  <c:v>Smart phone</c:v>
                </c:pt>
                <c:pt idx="3">
                  <c:v>Friend or relative's home</c:v>
                </c:pt>
                <c:pt idx="4">
                  <c:v>Work</c:v>
                </c:pt>
                <c:pt idx="5">
                  <c:v>Other</c:v>
                </c:pt>
              </c:strCache>
            </c:strRef>
          </c:cat>
          <c:val>
            <c:numRef>
              <c:extLst>
                <c:ext xmlns:c15="http://schemas.microsoft.com/office/drawing/2012/chart" uri="{02D57815-91ED-43cb-92C2-25804820EDAC}">
                  <c15:fullRef>
                    <c15:sqref>'Q41'!$Q$6:$Q$12</c15:sqref>
                  </c15:fullRef>
                </c:ext>
              </c:extLst>
              <c:f>'Q41'!$Q$6:$Q$11</c:f>
              <c:numCache>
                <c:formatCode>0.00</c:formatCode>
                <c:ptCount val="6"/>
                <c:pt idx="0">
                  <c:v>61.471299999999999</c:v>
                </c:pt>
                <c:pt idx="1">
                  <c:v>55.463999999999999</c:v>
                </c:pt>
                <c:pt idx="2">
                  <c:v>10.964600000000001</c:v>
                </c:pt>
                <c:pt idx="3">
                  <c:v>2.6739999999999999</c:v>
                </c:pt>
                <c:pt idx="4">
                  <c:v>1.5385</c:v>
                </c:pt>
                <c:pt idx="5">
                  <c:v>1.0256000000000001</c:v>
                </c:pt>
              </c:numCache>
            </c:numRef>
          </c:val>
          <c:extLst>
            <c:ext xmlns:c16="http://schemas.microsoft.com/office/drawing/2014/chart" uri="{C3380CC4-5D6E-409C-BE32-E72D297353CC}">
              <c16:uniqueId val="{00000000-33D2-4C78-9F5C-4D53BB15FB55}"/>
            </c:ext>
          </c:extLst>
        </c:ser>
        <c:ser>
          <c:idx val="0"/>
          <c:order val="1"/>
          <c:tx>
            <c:v>Nash</c:v>
          </c:tx>
          <c:spPr>
            <a:solidFill>
              <a:srgbClr val="AA72D4"/>
            </a:solidFill>
            <a:ln>
              <a:noFill/>
            </a:ln>
            <a:effectLst/>
          </c:spPr>
          <c:invertIfNegative val="0"/>
          <c:errBars>
            <c:errBarType val="both"/>
            <c:errValType val="cust"/>
            <c:noEndCap val="0"/>
            <c:plus>
              <c:numRef>
                <c:extLst>
                  <c:ext xmlns:c15="http://schemas.microsoft.com/office/drawing/2012/chart" uri="{02D57815-91ED-43cb-92C2-25804820EDAC}">
                    <c15:fullRef>
                      <c15:sqref>'Q41'!$N$6:$N$12</c15:sqref>
                    </c15:fullRef>
                  </c:ext>
                </c:extLst>
                <c:f>'Q41'!$N$6:$N$11</c:f>
                <c:numCache>
                  <c:formatCode>General</c:formatCode>
                  <c:ptCount val="6"/>
                  <c:pt idx="0">
                    <c:v>9.99</c:v>
                  </c:pt>
                  <c:pt idx="1">
                    <c:v>8.42</c:v>
                  </c:pt>
                  <c:pt idx="2">
                    <c:v>6.55</c:v>
                  </c:pt>
                  <c:pt idx="3">
                    <c:v>5.53</c:v>
                  </c:pt>
                  <c:pt idx="4">
                    <c:v>2.94</c:v>
                  </c:pt>
                  <c:pt idx="5">
                    <c:v>0</c:v>
                  </c:pt>
                </c:numCache>
              </c:numRef>
            </c:plus>
            <c:minus>
              <c:numRef>
                <c:extLst>
                  <c:ext xmlns:c15="http://schemas.microsoft.com/office/drawing/2012/chart" uri="{02D57815-91ED-43cb-92C2-25804820EDAC}">
                    <c15:fullRef>
                      <c15:sqref>'Q41'!$M$6:$M$12</c15:sqref>
                    </c15:fullRef>
                  </c:ext>
                </c:extLst>
                <c:f>'Q41'!$M$6:$M$11</c:f>
                <c:numCache>
                  <c:formatCode>General</c:formatCode>
                  <c:ptCount val="6"/>
                  <c:pt idx="0">
                    <c:v>9.99</c:v>
                  </c:pt>
                  <c:pt idx="1">
                    <c:v>8.42</c:v>
                  </c:pt>
                  <c:pt idx="2">
                    <c:v>6.55</c:v>
                  </c:pt>
                  <c:pt idx="3">
                    <c:v>5.53</c:v>
                  </c:pt>
                  <c:pt idx="4">
                    <c:v>2.94</c:v>
                  </c:pt>
                  <c:pt idx="5">
                    <c:v>0</c:v>
                  </c:pt>
                </c:numCache>
              </c:numRef>
            </c:minus>
            <c:spPr>
              <a:noFill/>
              <a:ln w="9525" cap="flat" cmpd="sng" algn="ctr">
                <a:solidFill>
                  <a:schemeClr val="tx1">
                    <a:lumMod val="65000"/>
                    <a:lumOff val="35000"/>
                  </a:schemeClr>
                </a:solidFill>
                <a:round/>
              </a:ln>
              <a:effectLst/>
            </c:spPr>
          </c:errBars>
          <c:cat>
            <c:strRef>
              <c:extLst>
                <c:ext xmlns:c15="http://schemas.microsoft.com/office/drawing/2012/chart" uri="{02D57815-91ED-43cb-92C2-25804820EDAC}">
                  <c15:fullRef>
                    <c15:sqref>'Q41'!$A$6:$A$12</c15:sqref>
                  </c15:fullRef>
                </c:ext>
              </c:extLst>
              <c:f>'Q41'!$A$6:$A$11</c:f>
              <c:strCache>
                <c:ptCount val="6"/>
                <c:pt idx="0">
                  <c:v>Home computer/tablet</c:v>
                </c:pt>
                <c:pt idx="1">
                  <c:v>Public/Library computer</c:v>
                </c:pt>
                <c:pt idx="2">
                  <c:v>Smart phone</c:v>
                </c:pt>
                <c:pt idx="3">
                  <c:v>Friend or relative's home</c:v>
                </c:pt>
                <c:pt idx="4">
                  <c:v>Work</c:v>
                </c:pt>
                <c:pt idx="5">
                  <c:v>Other</c:v>
                </c:pt>
              </c:strCache>
            </c:strRef>
          </c:cat>
          <c:val>
            <c:numRef>
              <c:extLst>
                <c:ext xmlns:c15="http://schemas.microsoft.com/office/drawing/2012/chart" uri="{02D57815-91ED-43cb-92C2-25804820EDAC}">
                  <c15:fullRef>
                    <c15:sqref>'Q41'!$J$6:$J$12</c15:sqref>
                  </c15:fullRef>
                </c:ext>
              </c:extLst>
              <c:f>'Q41'!$J$6:$J$11</c:f>
              <c:numCache>
                <c:formatCode>0.00</c:formatCode>
                <c:ptCount val="6"/>
                <c:pt idx="0">
                  <c:v>57.041699999999999</c:v>
                </c:pt>
                <c:pt idx="1">
                  <c:v>58.791699999999999</c:v>
                </c:pt>
                <c:pt idx="2">
                  <c:v>12.958299999999999</c:v>
                </c:pt>
                <c:pt idx="3">
                  <c:v>11.333299999999999</c:v>
                </c:pt>
                <c:pt idx="4">
                  <c:v>3.625</c:v>
                </c:pt>
                <c:pt idx="5">
                  <c:v>0</c:v>
                </c:pt>
              </c:numCache>
            </c:numRef>
          </c:val>
          <c:extLst>
            <c:ext xmlns:c16="http://schemas.microsoft.com/office/drawing/2014/chart" uri="{C3380CC4-5D6E-409C-BE32-E72D297353CC}">
              <c16:uniqueId val="{00000001-33D2-4C78-9F5C-4D53BB15FB55}"/>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3678511396839494"/>
          <c:y val="9.9250667990825478E-2"/>
          <c:w val="0.12640203884227821"/>
          <c:h val="0.11095954221938474"/>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15505871242527"/>
          <c:y val="7.4537037037037041E-2"/>
          <c:w val="0.86789384593856644"/>
          <c:h val="0.75875529072379466"/>
        </c:manualLayout>
      </c:layout>
      <c:barChart>
        <c:barDir val="col"/>
        <c:grouping val="clustered"/>
        <c:varyColors val="0"/>
        <c:ser>
          <c:idx val="0"/>
          <c:order val="0"/>
          <c:tx>
            <c:strRef>
              <c:f>'Q41'!$B$4:$G$4</c:f>
              <c:strCache>
                <c:ptCount val="1"/>
                <c:pt idx="0">
                  <c:v>Nash &amp; Edgecombe Combined</c:v>
                </c:pt>
              </c:strCache>
            </c:strRef>
          </c:tx>
          <c:spPr>
            <a:solidFill>
              <a:schemeClr val="accent1"/>
            </a:solidFill>
            <a:ln>
              <a:noFill/>
            </a:ln>
            <a:effectLst/>
          </c:spPr>
          <c:invertIfNegative val="0"/>
          <c:errBars>
            <c:errBarType val="both"/>
            <c:errValType val="cust"/>
            <c:noEndCap val="0"/>
            <c:plus>
              <c:numRef>
                <c:extLst>
                  <c:ext xmlns:c15="http://schemas.microsoft.com/office/drawing/2012/chart" uri="{02D57815-91ED-43cb-92C2-25804820EDAC}">
                    <c15:fullRef>
                      <c15:sqref>'Q41'!$G$6:$G$12</c15:sqref>
                    </c15:fullRef>
                  </c:ext>
                </c:extLst>
                <c:f>'Q41'!$G$6:$G$11</c:f>
                <c:numCache>
                  <c:formatCode>General</c:formatCode>
                  <c:ptCount val="6"/>
                  <c:pt idx="0">
                    <c:v>7.31</c:v>
                  </c:pt>
                  <c:pt idx="1">
                    <c:v>7.2</c:v>
                  </c:pt>
                  <c:pt idx="2">
                    <c:v>4.55</c:v>
                  </c:pt>
                  <c:pt idx="3">
                    <c:v>4.03552</c:v>
                  </c:pt>
                  <c:pt idx="4">
                    <c:v>1.92</c:v>
                  </c:pt>
                  <c:pt idx="5">
                    <c:v>1.07</c:v>
                  </c:pt>
                </c:numCache>
              </c:numRef>
            </c:plus>
            <c:minus>
              <c:numRef>
                <c:extLst>
                  <c:ext xmlns:c15="http://schemas.microsoft.com/office/drawing/2012/chart" uri="{02D57815-91ED-43cb-92C2-25804820EDAC}">
                    <c15:fullRef>
                      <c15:sqref>'Q41'!$F$6:$F$12</c15:sqref>
                    </c15:fullRef>
                  </c:ext>
                </c:extLst>
                <c:f>'Q41'!$F$6:$F$11</c:f>
                <c:numCache>
                  <c:formatCode>General</c:formatCode>
                  <c:ptCount val="6"/>
                  <c:pt idx="0">
                    <c:v>7.31</c:v>
                  </c:pt>
                  <c:pt idx="1">
                    <c:v>7.2</c:v>
                  </c:pt>
                  <c:pt idx="2">
                    <c:v>4.55</c:v>
                  </c:pt>
                  <c:pt idx="3">
                    <c:v>4.03552</c:v>
                  </c:pt>
                  <c:pt idx="4">
                    <c:v>1.92</c:v>
                  </c:pt>
                  <c:pt idx="5">
                    <c:v>0.53</c:v>
                  </c:pt>
                </c:numCache>
              </c:numRef>
            </c:minus>
            <c:spPr>
              <a:noFill/>
              <a:ln w="9525" cap="flat" cmpd="sng" algn="ctr">
                <a:solidFill>
                  <a:schemeClr val="tx1">
                    <a:lumMod val="65000"/>
                    <a:lumOff val="35000"/>
                  </a:schemeClr>
                </a:solidFill>
                <a:round/>
              </a:ln>
              <a:effectLst/>
            </c:spPr>
          </c:errBars>
          <c:cat>
            <c:strRef>
              <c:extLst>
                <c:ext xmlns:c15="http://schemas.microsoft.com/office/drawing/2012/chart" uri="{02D57815-91ED-43cb-92C2-25804820EDAC}">
                  <c15:fullRef>
                    <c15:sqref>'Q41'!$A$6:$A$12</c15:sqref>
                  </c15:fullRef>
                </c:ext>
              </c:extLst>
              <c:f>'Q41'!$A$6:$A$11</c:f>
              <c:strCache>
                <c:ptCount val="6"/>
                <c:pt idx="0">
                  <c:v>Home computer/tablet</c:v>
                </c:pt>
                <c:pt idx="1">
                  <c:v>Public/Library computer</c:v>
                </c:pt>
                <c:pt idx="2">
                  <c:v>Smart phone</c:v>
                </c:pt>
                <c:pt idx="3">
                  <c:v>Friend or relative's home</c:v>
                </c:pt>
                <c:pt idx="4">
                  <c:v>Work</c:v>
                </c:pt>
                <c:pt idx="5">
                  <c:v>Other</c:v>
                </c:pt>
              </c:strCache>
            </c:strRef>
          </c:cat>
          <c:val>
            <c:numRef>
              <c:extLst>
                <c:ext xmlns:c15="http://schemas.microsoft.com/office/drawing/2012/chart" uri="{02D57815-91ED-43cb-92C2-25804820EDAC}">
                  <c15:fullRef>
                    <c15:sqref>'Q41'!$C$6:$C$12</c15:sqref>
                  </c15:fullRef>
                </c:ext>
              </c:extLst>
              <c:f>'Q41'!$C$6:$C$11</c:f>
              <c:numCache>
                <c:formatCode>0.00</c:formatCode>
                <c:ptCount val="6"/>
                <c:pt idx="0">
                  <c:v>58.656700000000001</c:v>
                </c:pt>
                <c:pt idx="1">
                  <c:v>57.578400000000002</c:v>
                </c:pt>
                <c:pt idx="2">
                  <c:v>12.231400000000001</c:v>
                </c:pt>
                <c:pt idx="3">
                  <c:v>8.1760999999999999</c:v>
                </c:pt>
                <c:pt idx="4">
                  <c:v>2.8641999999999999</c:v>
                </c:pt>
                <c:pt idx="5">
                  <c:v>0.52949999999999997</c:v>
                </c:pt>
              </c:numCache>
            </c:numRef>
          </c:val>
          <c:extLst>
            <c:ext xmlns:c16="http://schemas.microsoft.com/office/drawing/2014/chart" uri="{C3380CC4-5D6E-409C-BE32-E72D297353CC}">
              <c16:uniqueId val="{00000000-B433-4119-8BF7-0A843B990CD3}"/>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Q42_43!$A$15</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Q42_43!$H$13:$H$14</c:f>
                <c:numCache>
                  <c:formatCode>General</c:formatCode>
                  <c:ptCount val="2"/>
                  <c:pt idx="0">
                    <c:v>6.62</c:v>
                  </c:pt>
                  <c:pt idx="1">
                    <c:v>6.62</c:v>
                  </c:pt>
                </c:numCache>
              </c:numRef>
            </c:plus>
            <c:minus>
              <c:numRef>
                <c:f>Q42_43!$G$13:$G$14</c:f>
                <c:numCache>
                  <c:formatCode>General</c:formatCode>
                  <c:ptCount val="2"/>
                  <c:pt idx="0">
                    <c:v>6.62</c:v>
                  </c:pt>
                  <c:pt idx="1">
                    <c:v>6.62</c:v>
                  </c:pt>
                </c:numCache>
              </c:numRef>
            </c:minus>
            <c:spPr>
              <a:noFill/>
              <a:ln w="9525" cap="flat" cmpd="sng" algn="ctr">
                <a:solidFill>
                  <a:schemeClr val="tx1">
                    <a:lumMod val="65000"/>
                    <a:lumOff val="35000"/>
                  </a:schemeClr>
                </a:solidFill>
                <a:round/>
              </a:ln>
              <a:effectLst/>
            </c:spPr>
          </c:errBars>
          <c:cat>
            <c:strRef>
              <c:f>Q42_43!$B$9:$B$10</c:f>
              <c:strCache>
                <c:ptCount val="2"/>
                <c:pt idx="0">
                  <c:v>No</c:v>
                </c:pt>
                <c:pt idx="1">
                  <c:v>Yes</c:v>
                </c:pt>
              </c:strCache>
            </c:strRef>
          </c:cat>
          <c:val>
            <c:numRef>
              <c:f>Q42_43!$D$13:$D$14</c:f>
              <c:numCache>
                <c:formatCode>0.00</c:formatCode>
                <c:ptCount val="2"/>
                <c:pt idx="0">
                  <c:v>81.257599999999996</c:v>
                </c:pt>
                <c:pt idx="1">
                  <c:v>18.7424</c:v>
                </c:pt>
              </c:numCache>
            </c:numRef>
          </c:val>
          <c:extLst>
            <c:ext xmlns:c16="http://schemas.microsoft.com/office/drawing/2014/chart" uri="{C3380CC4-5D6E-409C-BE32-E72D297353CC}">
              <c16:uniqueId val="{00000000-82D1-403A-B3D6-AE0F577060D4}"/>
            </c:ext>
          </c:extLst>
        </c:ser>
        <c:ser>
          <c:idx val="2"/>
          <c:order val="1"/>
          <c:tx>
            <c:strRef>
              <c:f>Q42_43!$A$11</c:f>
              <c:strCache>
                <c:ptCount val="1"/>
                <c:pt idx="0">
                  <c:v>Nash</c:v>
                </c:pt>
              </c:strCache>
            </c:strRef>
          </c:tx>
          <c:spPr>
            <a:solidFill>
              <a:srgbClr val="AA72D4"/>
            </a:solidFill>
            <a:ln>
              <a:noFill/>
            </a:ln>
            <a:effectLst/>
          </c:spPr>
          <c:invertIfNegative val="0"/>
          <c:errBars>
            <c:errBarType val="both"/>
            <c:errValType val="cust"/>
            <c:noEndCap val="0"/>
            <c:plus>
              <c:numRef>
                <c:f>Q42_43!$H$9:$H$11</c:f>
                <c:numCache>
                  <c:formatCode>General</c:formatCode>
                  <c:ptCount val="3"/>
                  <c:pt idx="0">
                    <c:v>8.0399999999999991</c:v>
                  </c:pt>
                  <c:pt idx="1">
                    <c:v>8.0399999999999991</c:v>
                  </c:pt>
                  <c:pt idx="2">
                    <c:v>0</c:v>
                  </c:pt>
                </c:numCache>
              </c:numRef>
            </c:plus>
            <c:minus>
              <c:numRef>
                <c:f>Q42_43!$G$9:$G$11</c:f>
                <c:numCache>
                  <c:formatCode>General</c:formatCode>
                  <c:ptCount val="3"/>
                  <c:pt idx="0">
                    <c:v>8.0399999999999991</c:v>
                  </c:pt>
                  <c:pt idx="1">
                    <c:v>8.0399999999999991</c:v>
                  </c:pt>
                  <c:pt idx="2">
                    <c:v>0</c:v>
                  </c:pt>
                </c:numCache>
              </c:numRef>
            </c:minus>
            <c:spPr>
              <a:noFill/>
              <a:ln w="9525" cap="flat" cmpd="sng" algn="ctr">
                <a:solidFill>
                  <a:schemeClr val="tx1">
                    <a:lumMod val="65000"/>
                    <a:lumOff val="35000"/>
                  </a:schemeClr>
                </a:solidFill>
                <a:round/>
              </a:ln>
              <a:effectLst/>
            </c:spPr>
          </c:errBars>
          <c:cat>
            <c:strRef>
              <c:f>Q42_43!$B$9:$B$10</c:f>
              <c:strCache>
                <c:ptCount val="2"/>
                <c:pt idx="0">
                  <c:v>No</c:v>
                </c:pt>
                <c:pt idx="1">
                  <c:v>Yes</c:v>
                </c:pt>
              </c:strCache>
            </c:strRef>
          </c:cat>
          <c:val>
            <c:numRef>
              <c:f>Q42_43!$D$9:$D$10</c:f>
              <c:numCache>
                <c:formatCode>0.00</c:formatCode>
                <c:ptCount val="2"/>
                <c:pt idx="0">
                  <c:v>77.458299999999994</c:v>
                </c:pt>
                <c:pt idx="1">
                  <c:v>22.541699999999999</c:v>
                </c:pt>
              </c:numCache>
            </c:numRef>
          </c:val>
          <c:extLst>
            <c:ext xmlns:c16="http://schemas.microsoft.com/office/drawing/2014/chart" uri="{C3380CC4-5D6E-409C-BE32-E72D297353CC}">
              <c16:uniqueId val="{00000001-82D1-403A-B3D6-AE0F577060D4}"/>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Q42_43!$A$7</c:f>
              <c:strCache>
                <c:ptCount val="1"/>
                <c:pt idx="0">
                  <c:v>Nash &amp; Edgecombe</c:v>
                </c:pt>
              </c:strCache>
            </c:strRef>
          </c:tx>
          <c:spPr>
            <a:solidFill>
              <a:schemeClr val="accent1"/>
            </a:solidFill>
            <a:ln>
              <a:noFill/>
            </a:ln>
            <a:effectLst/>
          </c:spPr>
          <c:invertIfNegative val="0"/>
          <c:errBars>
            <c:errBarType val="both"/>
            <c:errValType val="cust"/>
            <c:noEndCap val="0"/>
            <c:plus>
              <c:numRef>
                <c:f>Q42_43!$H$5:$H$6</c:f>
                <c:numCache>
                  <c:formatCode>General</c:formatCode>
                  <c:ptCount val="2"/>
                  <c:pt idx="0">
                    <c:v>5.78</c:v>
                  </c:pt>
                  <c:pt idx="1">
                    <c:v>5.78</c:v>
                  </c:pt>
                </c:numCache>
              </c:numRef>
            </c:plus>
            <c:minus>
              <c:numRef>
                <c:f>Q42_43!$G$5:$G$6</c:f>
                <c:numCache>
                  <c:formatCode>General</c:formatCode>
                  <c:ptCount val="2"/>
                  <c:pt idx="0">
                    <c:v>5.78</c:v>
                  </c:pt>
                  <c:pt idx="1">
                    <c:v>5.78</c:v>
                  </c:pt>
                </c:numCache>
              </c:numRef>
            </c:minus>
            <c:spPr>
              <a:noFill/>
              <a:ln w="9525" cap="flat" cmpd="sng" algn="ctr">
                <a:solidFill>
                  <a:schemeClr val="tx1">
                    <a:lumMod val="65000"/>
                    <a:lumOff val="35000"/>
                  </a:schemeClr>
                </a:solidFill>
                <a:round/>
              </a:ln>
              <a:effectLst/>
            </c:spPr>
          </c:errBars>
          <c:cat>
            <c:strRef>
              <c:f>Q42_43!$B$5:$B$7</c:f>
              <c:strCache>
                <c:ptCount val="3"/>
                <c:pt idx="0">
                  <c:v>No</c:v>
                </c:pt>
                <c:pt idx="1">
                  <c:v>Yes</c:v>
                </c:pt>
                <c:pt idx="2">
                  <c:v>Total</c:v>
                </c:pt>
              </c:strCache>
            </c:strRef>
          </c:cat>
          <c:val>
            <c:numRef>
              <c:f>Q42_43!$D$5:$D$6</c:f>
              <c:numCache>
                <c:formatCode>0.00</c:formatCode>
                <c:ptCount val="2"/>
                <c:pt idx="0">
                  <c:v>78.843599999999995</c:v>
                </c:pt>
                <c:pt idx="1">
                  <c:v>21.156400000000001</c:v>
                </c:pt>
              </c:numCache>
            </c:numRef>
          </c:val>
          <c:extLst>
            <c:ext xmlns:c16="http://schemas.microsoft.com/office/drawing/2014/chart" uri="{C3380CC4-5D6E-409C-BE32-E72D297353CC}">
              <c16:uniqueId val="{00000000-0B7A-40AD-AA71-99832C4DC92A}"/>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Q42_43!$A$15</c:f>
              <c:strCache>
                <c:ptCount val="1"/>
                <c:pt idx="0">
                  <c:v>Edgecombe</c:v>
                </c:pt>
              </c:strCache>
            </c:strRef>
          </c:tx>
          <c:spPr>
            <a:solidFill>
              <a:schemeClr val="accent6">
                <a:lumMod val="60000"/>
                <a:lumOff val="40000"/>
              </a:schemeClr>
            </a:solidFill>
            <a:ln>
              <a:noFill/>
            </a:ln>
            <a:effectLst/>
          </c:spPr>
          <c:invertIfNegative val="0"/>
          <c:cat>
            <c:strRef>
              <c:f>Q42_43!$B$9:$B$10</c:f>
              <c:strCache>
                <c:ptCount val="2"/>
                <c:pt idx="0">
                  <c:v>No</c:v>
                </c:pt>
                <c:pt idx="1">
                  <c:v>Yes</c:v>
                </c:pt>
              </c:strCache>
            </c:strRef>
          </c:cat>
          <c:val>
            <c:numRef>
              <c:f>Q42_43!$D$37:$D$38</c:f>
              <c:numCache>
                <c:formatCode>0.00</c:formatCode>
                <c:ptCount val="2"/>
                <c:pt idx="0">
                  <c:v>84.375</c:v>
                </c:pt>
                <c:pt idx="1">
                  <c:v>6.25</c:v>
                </c:pt>
              </c:numCache>
            </c:numRef>
          </c:val>
          <c:extLst>
            <c:ext xmlns:c16="http://schemas.microsoft.com/office/drawing/2014/chart" uri="{C3380CC4-5D6E-409C-BE32-E72D297353CC}">
              <c16:uniqueId val="{00000000-8686-471C-B5BE-7165800792EA}"/>
            </c:ext>
          </c:extLst>
        </c:ser>
        <c:ser>
          <c:idx val="2"/>
          <c:order val="1"/>
          <c:tx>
            <c:strRef>
              <c:f>Q42_43!$A$34</c:f>
              <c:strCache>
                <c:ptCount val="1"/>
                <c:pt idx="0">
                  <c:v>Nash</c:v>
                </c:pt>
              </c:strCache>
            </c:strRef>
          </c:tx>
          <c:spPr>
            <a:solidFill>
              <a:srgbClr val="AA72D4"/>
            </a:solidFill>
            <a:ln>
              <a:noFill/>
            </a:ln>
            <a:effectLst/>
          </c:spPr>
          <c:invertIfNegative val="0"/>
          <c:cat>
            <c:strRef>
              <c:f>Q42_43!$B$9:$B$10</c:f>
              <c:strCache>
                <c:ptCount val="2"/>
                <c:pt idx="0">
                  <c:v>No</c:v>
                </c:pt>
                <c:pt idx="1">
                  <c:v>Yes</c:v>
                </c:pt>
              </c:strCache>
            </c:strRef>
          </c:cat>
          <c:val>
            <c:numRef>
              <c:f>Q42_43!$D$32:$D$33</c:f>
              <c:numCache>
                <c:formatCode>0.00</c:formatCode>
                <c:ptCount val="2"/>
                <c:pt idx="0">
                  <c:v>81.578900000000004</c:v>
                </c:pt>
                <c:pt idx="1">
                  <c:v>15.7895</c:v>
                </c:pt>
              </c:numCache>
            </c:numRef>
          </c:val>
          <c:extLst>
            <c:ext xmlns:c16="http://schemas.microsoft.com/office/drawing/2014/chart" uri="{C3380CC4-5D6E-409C-BE32-E72D297353CC}">
              <c16:uniqueId val="{00000001-8686-471C-B5BE-7165800792EA}"/>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Q42_43!$A$28</c:f>
              <c:strCache>
                <c:ptCount val="1"/>
                <c:pt idx="0">
                  <c:v>Nash &amp; Edgecombe</c:v>
                </c:pt>
              </c:strCache>
            </c:strRef>
          </c:tx>
          <c:spPr>
            <a:solidFill>
              <a:schemeClr val="accent1"/>
            </a:solidFill>
            <a:ln>
              <a:noFill/>
            </a:ln>
            <a:effectLst/>
          </c:spPr>
          <c:invertIfNegative val="0"/>
          <c:cat>
            <c:strRef>
              <c:f>Q42_43!$B$5:$B$7</c:f>
              <c:strCache>
                <c:ptCount val="3"/>
                <c:pt idx="0">
                  <c:v>No</c:v>
                </c:pt>
                <c:pt idx="1">
                  <c:v>Yes</c:v>
                </c:pt>
                <c:pt idx="2">
                  <c:v>Total</c:v>
                </c:pt>
              </c:strCache>
            </c:strRef>
          </c:cat>
          <c:val>
            <c:numRef>
              <c:f>Q42_43!$D$26:$D$27</c:f>
              <c:numCache>
                <c:formatCode>0.00</c:formatCode>
                <c:ptCount val="2"/>
                <c:pt idx="0">
                  <c:v>82.857100000000003</c:v>
                </c:pt>
                <c:pt idx="1">
                  <c:v>11.428599999999999</c:v>
                </c:pt>
              </c:numCache>
            </c:numRef>
          </c:val>
          <c:extLst>
            <c:ext xmlns:c16="http://schemas.microsoft.com/office/drawing/2014/chart" uri="{C3380CC4-5D6E-409C-BE32-E72D297353CC}">
              <c16:uniqueId val="{00000000-B9D5-4848-A4BD-E19E89491830}"/>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85083921385844"/>
          <c:y val="7.4074050071595191E-2"/>
          <c:w val="0.82872273935868357"/>
          <c:h val="0.83045985857235394"/>
        </c:manualLayout>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'Q44'!$N$8:$P$8</c:f>
                <c:numCache>
                  <c:formatCode>General</c:formatCode>
                  <c:ptCount val="3"/>
                  <c:pt idx="0">
                    <c:v>23.07</c:v>
                  </c:pt>
                  <c:pt idx="1">
                    <c:v>21.46</c:v>
                  </c:pt>
                  <c:pt idx="2">
                    <c:v>20.64</c:v>
                  </c:pt>
                </c:numCache>
              </c:numRef>
            </c:minus>
            <c:spPr>
              <a:noFill/>
              <a:ln w="9525" cap="flat" cmpd="sng" algn="ctr">
                <a:solidFill>
                  <a:schemeClr val="bg2">
                    <a:lumMod val="50000"/>
                  </a:schemeClr>
                </a:solidFill>
                <a:round/>
              </a:ln>
              <a:effectLst/>
            </c:spPr>
          </c:errBars>
          <c:cat>
            <c:strRef>
              <c:f>'Q44'!$N$4:$P$4</c:f>
              <c:strCache>
                <c:ptCount val="3"/>
                <c:pt idx="0">
                  <c:v>Nash &amp; Edgecombe</c:v>
                </c:pt>
                <c:pt idx="1">
                  <c:v>Nash</c:v>
                </c:pt>
                <c:pt idx="2">
                  <c:v>Edgecombe</c:v>
                </c:pt>
              </c:strCache>
            </c:strRef>
          </c:cat>
          <c:val>
            <c:numRef>
              <c:f>'Q44'!$N$5:$P$5</c:f>
              <c:numCache>
                <c:formatCode>0.00</c:formatCode>
                <c:ptCount val="3"/>
                <c:pt idx="0">
                  <c:v>41.07</c:v>
                </c:pt>
                <c:pt idx="1">
                  <c:v>41.46</c:v>
                </c:pt>
                <c:pt idx="2">
                  <c:v>38.64</c:v>
                </c:pt>
              </c:numCache>
            </c:numRef>
          </c:val>
          <c:extLst>
            <c:ext xmlns:c16="http://schemas.microsoft.com/office/drawing/2014/chart" uri="{C3380CC4-5D6E-409C-BE32-E72D297353CC}">
              <c16:uniqueId val="{00000000-159A-4B7B-8EB8-27B9ACE574DA}"/>
            </c:ext>
          </c:extLst>
        </c:ser>
        <c:ser>
          <c:idx val="1"/>
          <c:order val="1"/>
          <c:spPr>
            <a:solidFill>
              <a:schemeClr val="accent2"/>
            </a:solidFill>
            <a:ln>
              <a:no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2-159A-4B7B-8EB8-27B9ACE574DA}"/>
              </c:ext>
            </c:extLst>
          </c:dPt>
          <c:dPt>
            <c:idx val="1"/>
            <c:invertIfNegative val="0"/>
            <c:bubble3D val="0"/>
            <c:spPr>
              <a:solidFill>
                <a:srgbClr val="DCC5ED"/>
              </a:solidFill>
              <a:ln w="25400">
                <a:solidFill>
                  <a:srgbClr val="AA72D4"/>
                </a:solidFill>
              </a:ln>
              <a:effectLst/>
            </c:spPr>
            <c:extLst>
              <c:ext xmlns:c16="http://schemas.microsoft.com/office/drawing/2014/chart" uri="{C3380CC4-5D6E-409C-BE32-E72D297353CC}">
                <c16:uniqueId val="{00000004-159A-4B7B-8EB8-27B9ACE574DA}"/>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6-159A-4B7B-8EB8-27B9ACE574DA}"/>
              </c:ext>
            </c:extLst>
          </c:dPt>
          <c:cat>
            <c:strRef>
              <c:f>'Q44'!$N$4:$P$4</c:f>
              <c:strCache>
                <c:ptCount val="3"/>
                <c:pt idx="0">
                  <c:v>Nash &amp; Edgecombe</c:v>
                </c:pt>
                <c:pt idx="1">
                  <c:v>Nash</c:v>
                </c:pt>
                <c:pt idx="2">
                  <c:v>Edgecombe</c:v>
                </c:pt>
              </c:strCache>
            </c:strRef>
          </c:cat>
          <c:val>
            <c:numRef>
              <c:f>'Q44'!$N$6:$P$6</c:f>
              <c:numCache>
                <c:formatCode>0.00</c:formatCode>
                <c:ptCount val="3"/>
                <c:pt idx="0">
                  <c:v>14.75</c:v>
                </c:pt>
                <c:pt idx="1">
                  <c:v>14.409999999999997</c:v>
                </c:pt>
                <c:pt idx="2">
                  <c:v>16.589999999999996</c:v>
                </c:pt>
              </c:numCache>
            </c:numRef>
          </c:val>
          <c:extLst>
            <c:ext xmlns:c16="http://schemas.microsoft.com/office/drawing/2014/chart" uri="{C3380CC4-5D6E-409C-BE32-E72D297353CC}">
              <c16:uniqueId val="{00000007-159A-4B7B-8EB8-27B9ACE574DA}"/>
            </c:ext>
          </c:extLst>
        </c:ser>
        <c:ser>
          <c:idx val="2"/>
          <c:order val="2"/>
          <c:spPr>
            <a:solidFill>
              <a:srgbClr val="DCC5ED"/>
            </a:solidFill>
            <a:ln w="25400">
              <a:solidFill>
                <a:srgbClr val="AA72D4"/>
              </a:solid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9-159A-4B7B-8EB8-27B9ACE574DA}"/>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B-159A-4B7B-8EB8-27B9ACE574DA}"/>
              </c:ext>
            </c:extLst>
          </c:dPt>
          <c:errBars>
            <c:errBarType val="plus"/>
            <c:errValType val="cust"/>
            <c:noEndCap val="0"/>
            <c:plus>
              <c:numRef>
                <c:f>'Q44'!$N$9:$P$9</c:f>
                <c:numCache>
                  <c:formatCode>General</c:formatCode>
                  <c:ptCount val="3"/>
                  <c:pt idx="0">
                    <c:v>24.879999999999995</c:v>
                  </c:pt>
                  <c:pt idx="1">
                    <c:v>23.849999999999994</c:v>
                  </c:pt>
                  <c:pt idx="2">
                    <c:v>25.459999999999994</c:v>
                  </c:pt>
                </c:numCache>
              </c:numRef>
            </c:plus>
            <c:minus>
              <c:numLit>
                <c:formatCode>General</c:formatCode>
                <c:ptCount val="1"/>
                <c:pt idx="0">
                  <c:v>1</c:v>
                </c:pt>
              </c:numLit>
            </c:minus>
            <c:spPr>
              <a:noFill/>
              <a:ln w="9525" cap="flat" cmpd="sng" algn="ctr">
                <a:solidFill>
                  <a:schemeClr val="bg2">
                    <a:lumMod val="50000"/>
                  </a:schemeClr>
                </a:solidFill>
                <a:round/>
              </a:ln>
              <a:effectLst/>
            </c:spPr>
          </c:errBars>
          <c:cat>
            <c:strRef>
              <c:f>'Q44'!$N$4:$P$4</c:f>
              <c:strCache>
                <c:ptCount val="3"/>
                <c:pt idx="0">
                  <c:v>Nash &amp; Edgecombe</c:v>
                </c:pt>
                <c:pt idx="1">
                  <c:v>Nash</c:v>
                </c:pt>
                <c:pt idx="2">
                  <c:v>Edgecombe</c:v>
                </c:pt>
              </c:strCache>
            </c:strRef>
          </c:cat>
          <c:val>
            <c:numRef>
              <c:f>'Q44'!$N$7:$P$7</c:f>
              <c:numCache>
                <c:formatCode>0.00</c:formatCode>
                <c:ptCount val="3"/>
                <c:pt idx="0">
                  <c:v>10.300000000000004</c:v>
                </c:pt>
                <c:pt idx="1">
                  <c:v>11.280000000000008</c:v>
                </c:pt>
                <c:pt idx="2">
                  <c:v>9.3100000000000094</c:v>
                </c:pt>
              </c:numCache>
            </c:numRef>
          </c:val>
          <c:extLst>
            <c:ext xmlns:c16="http://schemas.microsoft.com/office/drawing/2014/chart" uri="{C3380CC4-5D6E-409C-BE32-E72D297353CC}">
              <c16:uniqueId val="{0000000C-159A-4B7B-8EB8-27B9ACE574DA}"/>
            </c:ext>
          </c:extLst>
        </c:ser>
        <c:dLbls>
          <c:showLegendKey val="0"/>
          <c:showVal val="0"/>
          <c:showCatName val="0"/>
          <c:showSerName val="0"/>
          <c:showPercent val="0"/>
          <c:showBubbleSize val="0"/>
        </c:dLbls>
        <c:gapWidth val="150"/>
        <c:overlap val="100"/>
        <c:axId val="435947264"/>
        <c:axId val="435944640"/>
      </c:barChart>
      <c:catAx>
        <c:axId val="43594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4640"/>
        <c:crosses val="autoZero"/>
        <c:auto val="1"/>
        <c:lblAlgn val="ctr"/>
        <c:lblOffset val="100"/>
        <c:noMultiLvlLbl val="0"/>
      </c:catAx>
      <c:valAx>
        <c:axId val="435944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Minutes of vigorous activity per week</a:t>
                </a:r>
              </a:p>
            </c:rich>
          </c:tx>
          <c:layout>
            <c:manualLayout>
              <c:xMode val="edge"/>
              <c:yMode val="edge"/>
              <c:x val="1.8758786737833252E-2"/>
              <c:y val="0.1314542200660315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7264"/>
        <c:crosses val="autoZero"/>
        <c:crossBetween val="between"/>
        <c:majorUnit val="2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7982495727625E-2"/>
          <c:y val="7.4537037037037041E-2"/>
          <c:w val="0.88272637285010225"/>
          <c:h val="0.80320870108683018"/>
        </c:manualLayout>
      </c:layout>
      <c:barChart>
        <c:barDir val="col"/>
        <c:grouping val="clustered"/>
        <c:varyColors val="0"/>
        <c:ser>
          <c:idx val="1"/>
          <c:order val="0"/>
          <c:tx>
            <c:strRef>
              <c:f>'Q44'!$A$52</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'Q44'!$H$42:$H$50</c:f>
                <c:numCache>
                  <c:formatCode>General</c:formatCode>
                  <c:ptCount val="9"/>
                  <c:pt idx="0">
                    <c:v>1.04</c:v>
                  </c:pt>
                  <c:pt idx="1">
                    <c:v>4.3600000000000003</c:v>
                  </c:pt>
                  <c:pt idx="2">
                    <c:v>6.69</c:v>
                  </c:pt>
                  <c:pt idx="3">
                    <c:v>6.82</c:v>
                  </c:pt>
                  <c:pt idx="4">
                    <c:v>7.37</c:v>
                  </c:pt>
                  <c:pt idx="5">
                    <c:v>7.14</c:v>
                  </c:pt>
                  <c:pt idx="6">
                    <c:v>5.26</c:v>
                  </c:pt>
                  <c:pt idx="7">
                    <c:v>4.5599999999999996</c:v>
                  </c:pt>
                  <c:pt idx="8">
                    <c:v>2.2599999999999998</c:v>
                  </c:pt>
                </c:numCache>
              </c:numRef>
            </c:plus>
            <c:minus>
              <c:numRef>
                <c:f>'Q44'!$G$42:$G$50</c:f>
                <c:numCache>
                  <c:formatCode>General</c:formatCode>
                  <c:ptCount val="9"/>
                  <c:pt idx="0">
                    <c:v>0.51</c:v>
                  </c:pt>
                  <c:pt idx="1">
                    <c:v>4.3600000000000003</c:v>
                  </c:pt>
                  <c:pt idx="2">
                    <c:v>6.69</c:v>
                  </c:pt>
                  <c:pt idx="3">
                    <c:v>6.82</c:v>
                  </c:pt>
                  <c:pt idx="4">
                    <c:v>7.37</c:v>
                  </c:pt>
                  <c:pt idx="5">
                    <c:v>7.14</c:v>
                  </c:pt>
                  <c:pt idx="6">
                    <c:v>5.26</c:v>
                  </c:pt>
                  <c:pt idx="7">
                    <c:v>4.5599999999999996</c:v>
                  </c:pt>
                  <c:pt idx="8">
                    <c:v>2.2599999999999998</c:v>
                  </c:pt>
                </c:numCache>
              </c:numRef>
            </c:minus>
            <c:spPr>
              <a:noFill/>
              <a:ln w="9525" cap="flat" cmpd="sng" algn="ctr">
                <a:solidFill>
                  <a:schemeClr val="tx1">
                    <a:lumMod val="65000"/>
                    <a:lumOff val="35000"/>
                  </a:schemeClr>
                </a:solidFill>
                <a:round/>
              </a:ln>
              <a:effectLst/>
            </c:spPr>
          </c:errBars>
          <c:cat>
            <c:strRef>
              <c:f>'Q44'!$B$42:$B$50</c:f>
              <c:strCache>
                <c:ptCount val="9"/>
                <c:pt idx="0">
                  <c:v>18-19</c:v>
                </c:pt>
                <c:pt idx="1">
                  <c:v>20-24</c:v>
                </c:pt>
                <c:pt idx="2">
                  <c:v>25-34</c:v>
                </c:pt>
                <c:pt idx="3">
                  <c:v>35-44</c:v>
                </c:pt>
                <c:pt idx="4">
                  <c:v>45-54</c:v>
                </c:pt>
                <c:pt idx="5">
                  <c:v>55-64</c:v>
                </c:pt>
                <c:pt idx="6">
                  <c:v>65-74</c:v>
                </c:pt>
                <c:pt idx="7">
                  <c:v>75-84</c:v>
                </c:pt>
                <c:pt idx="8">
                  <c:v>85 or above</c:v>
                </c:pt>
              </c:strCache>
            </c:strRef>
          </c:cat>
          <c:val>
            <c:numRef>
              <c:f>'Q44'!$D$42:$D$50</c:f>
              <c:numCache>
                <c:formatCode>0.00</c:formatCode>
                <c:ptCount val="9"/>
                <c:pt idx="0">
                  <c:v>0.51280000000000003</c:v>
                </c:pt>
                <c:pt idx="1">
                  <c:v>6.1111000000000004</c:v>
                </c:pt>
                <c:pt idx="2">
                  <c:v>13.2051</c:v>
                </c:pt>
                <c:pt idx="3">
                  <c:v>11.9109</c:v>
                </c:pt>
                <c:pt idx="4">
                  <c:v>15.818099999999999</c:v>
                </c:pt>
                <c:pt idx="5">
                  <c:v>23.6386</c:v>
                </c:pt>
                <c:pt idx="6">
                  <c:v>13.7607</c:v>
                </c:pt>
                <c:pt idx="7">
                  <c:v>9.5725999999999996</c:v>
                </c:pt>
                <c:pt idx="8">
                  <c:v>2.3077000000000001</c:v>
                </c:pt>
              </c:numCache>
            </c:numRef>
          </c:val>
          <c:extLst>
            <c:ext xmlns:c16="http://schemas.microsoft.com/office/drawing/2014/chart" uri="{C3380CC4-5D6E-409C-BE32-E72D297353CC}">
              <c16:uniqueId val="{00000000-5038-4574-963B-FE4A0612FD6C}"/>
            </c:ext>
          </c:extLst>
        </c:ser>
        <c:ser>
          <c:idx val="2"/>
          <c:order val="1"/>
          <c:tx>
            <c:strRef>
              <c:f>'Q44'!$A$40</c:f>
              <c:strCache>
                <c:ptCount val="1"/>
                <c:pt idx="0">
                  <c:v>Nash</c:v>
                </c:pt>
              </c:strCache>
            </c:strRef>
          </c:tx>
          <c:spPr>
            <a:solidFill>
              <a:srgbClr val="AA72D4"/>
            </a:solidFill>
            <a:ln>
              <a:noFill/>
            </a:ln>
            <a:effectLst/>
          </c:spPr>
          <c:invertIfNegative val="0"/>
          <c:errBars>
            <c:errBarType val="both"/>
            <c:errValType val="cust"/>
            <c:noEndCap val="0"/>
            <c:plus>
              <c:numRef>
                <c:f>'Q44'!$H$30:$H$38</c:f>
                <c:numCache>
                  <c:formatCode>General</c:formatCode>
                  <c:ptCount val="9"/>
                  <c:pt idx="0">
                    <c:v>0</c:v>
                  </c:pt>
                  <c:pt idx="1">
                    <c:v>3.38</c:v>
                  </c:pt>
                  <c:pt idx="2">
                    <c:v>7.51</c:v>
                  </c:pt>
                  <c:pt idx="3">
                    <c:v>6.46</c:v>
                  </c:pt>
                  <c:pt idx="4">
                    <c:v>5.52</c:v>
                  </c:pt>
                  <c:pt idx="5">
                    <c:v>8.91</c:v>
                  </c:pt>
                  <c:pt idx="6">
                    <c:v>6.51</c:v>
                  </c:pt>
                  <c:pt idx="7">
                    <c:v>4.84</c:v>
                  </c:pt>
                  <c:pt idx="8">
                    <c:v>2.6</c:v>
                  </c:pt>
                </c:numCache>
              </c:numRef>
            </c:plus>
            <c:minus>
              <c:numRef>
                <c:f>'Q44'!$G$30:$G$38</c:f>
                <c:numCache>
                  <c:formatCode>General</c:formatCode>
                  <c:ptCount val="9"/>
                  <c:pt idx="0">
                    <c:v>0</c:v>
                  </c:pt>
                  <c:pt idx="1">
                    <c:v>3.38</c:v>
                  </c:pt>
                  <c:pt idx="2">
                    <c:v>7.51</c:v>
                  </c:pt>
                  <c:pt idx="3">
                    <c:v>6.46</c:v>
                  </c:pt>
                  <c:pt idx="4">
                    <c:v>5.52</c:v>
                  </c:pt>
                  <c:pt idx="5">
                    <c:v>8.91</c:v>
                  </c:pt>
                  <c:pt idx="6">
                    <c:v>6.51</c:v>
                  </c:pt>
                  <c:pt idx="7">
                    <c:v>4.84</c:v>
                  </c:pt>
                  <c:pt idx="8">
                    <c:v>2.6</c:v>
                  </c:pt>
                </c:numCache>
              </c:numRef>
            </c:minus>
            <c:spPr>
              <a:noFill/>
              <a:ln w="9525" cap="flat" cmpd="sng" algn="ctr">
                <a:solidFill>
                  <a:schemeClr val="tx1">
                    <a:lumMod val="65000"/>
                    <a:lumOff val="35000"/>
                  </a:schemeClr>
                </a:solidFill>
                <a:round/>
              </a:ln>
              <a:effectLst/>
            </c:spPr>
          </c:errBars>
          <c:cat>
            <c:strRef>
              <c:f>'Q44'!$B$42:$B$50</c:f>
              <c:strCache>
                <c:ptCount val="9"/>
                <c:pt idx="0">
                  <c:v>18-19</c:v>
                </c:pt>
                <c:pt idx="1">
                  <c:v>20-24</c:v>
                </c:pt>
                <c:pt idx="2">
                  <c:v>25-34</c:v>
                </c:pt>
                <c:pt idx="3">
                  <c:v>35-44</c:v>
                </c:pt>
                <c:pt idx="4">
                  <c:v>45-54</c:v>
                </c:pt>
                <c:pt idx="5">
                  <c:v>55-64</c:v>
                </c:pt>
                <c:pt idx="6">
                  <c:v>65-74</c:v>
                </c:pt>
                <c:pt idx="7">
                  <c:v>75-84</c:v>
                </c:pt>
                <c:pt idx="8">
                  <c:v>85 or above</c:v>
                </c:pt>
              </c:strCache>
            </c:strRef>
          </c:cat>
          <c:val>
            <c:numRef>
              <c:f>'Q44'!$D$30:$D$38</c:f>
              <c:numCache>
                <c:formatCode>0.00</c:formatCode>
                <c:ptCount val="9"/>
                <c:pt idx="0">
                  <c:v>0</c:v>
                </c:pt>
                <c:pt idx="1">
                  <c:v>4.375</c:v>
                </c:pt>
                <c:pt idx="2">
                  <c:v>13.791700000000001</c:v>
                </c:pt>
                <c:pt idx="3">
                  <c:v>13.416700000000001</c:v>
                </c:pt>
                <c:pt idx="4">
                  <c:v>14.541700000000001</c:v>
                </c:pt>
                <c:pt idx="5">
                  <c:v>23.125</c:v>
                </c:pt>
                <c:pt idx="6">
                  <c:v>18.583300000000001</c:v>
                </c:pt>
                <c:pt idx="7">
                  <c:v>9.2082999999999995</c:v>
                </c:pt>
                <c:pt idx="8">
                  <c:v>2.9582999999999999</c:v>
                </c:pt>
              </c:numCache>
            </c:numRef>
          </c:val>
          <c:extLst>
            <c:ext xmlns:c16="http://schemas.microsoft.com/office/drawing/2014/chart" uri="{C3380CC4-5D6E-409C-BE32-E72D297353CC}">
              <c16:uniqueId val="{00000001-5038-4574-963B-FE4A0612FD6C}"/>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17952036434E-2"/>
              <c:y val="0.291648364874014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5517022052869"/>
          <c:y val="7.4537037037037041E-2"/>
          <c:w val="0.8663892254473301"/>
          <c:h val="0.78914379590351624"/>
        </c:manualLayout>
      </c:layout>
      <c:barChart>
        <c:barDir val="col"/>
        <c:grouping val="clustered"/>
        <c:varyColors val="0"/>
        <c:ser>
          <c:idx val="0"/>
          <c:order val="0"/>
          <c:tx>
            <c:strRef>
              <c:f>'Q44'!$A$28</c:f>
              <c:strCache>
                <c:ptCount val="1"/>
                <c:pt idx="0">
                  <c:v>Nash &amp; Edgecombe</c:v>
                </c:pt>
              </c:strCache>
            </c:strRef>
          </c:tx>
          <c:spPr>
            <a:solidFill>
              <a:schemeClr val="accent1"/>
            </a:solidFill>
            <a:ln>
              <a:noFill/>
            </a:ln>
            <a:effectLst/>
          </c:spPr>
          <c:invertIfNegative val="0"/>
          <c:errBars>
            <c:errBarType val="both"/>
            <c:errValType val="cust"/>
            <c:noEndCap val="0"/>
            <c:plus>
              <c:numRef>
                <c:f>'Q44'!$H$18:$H$26</c:f>
                <c:numCache>
                  <c:formatCode>General</c:formatCode>
                  <c:ptCount val="9"/>
                  <c:pt idx="0">
                    <c:v>0.38</c:v>
                  </c:pt>
                  <c:pt idx="1">
                    <c:v>2.61</c:v>
                  </c:pt>
                  <c:pt idx="2">
                    <c:v>5.67</c:v>
                  </c:pt>
                  <c:pt idx="3">
                    <c:v>4.78</c:v>
                  </c:pt>
                  <c:pt idx="4">
                    <c:v>4.7</c:v>
                  </c:pt>
                  <c:pt idx="5">
                    <c:v>6.78</c:v>
                  </c:pt>
                  <c:pt idx="6">
                    <c:v>4.1900000000000004</c:v>
                  </c:pt>
                  <c:pt idx="7">
                    <c:v>3.33</c:v>
                  </c:pt>
                  <c:pt idx="8">
                    <c:v>1.92</c:v>
                  </c:pt>
                </c:numCache>
              </c:numRef>
            </c:plus>
            <c:minus>
              <c:numRef>
                <c:f>'Q44'!$G$18:$G$26</c:f>
                <c:numCache>
                  <c:formatCode>General</c:formatCode>
                  <c:ptCount val="9"/>
                  <c:pt idx="0">
                    <c:v>0.19</c:v>
                  </c:pt>
                  <c:pt idx="1">
                    <c:v>2.61</c:v>
                  </c:pt>
                  <c:pt idx="2">
                    <c:v>5.67</c:v>
                  </c:pt>
                  <c:pt idx="3">
                    <c:v>4.78</c:v>
                  </c:pt>
                  <c:pt idx="4">
                    <c:v>4.7</c:v>
                  </c:pt>
                  <c:pt idx="5">
                    <c:v>6.78</c:v>
                  </c:pt>
                  <c:pt idx="6">
                    <c:v>4.1900000000000004</c:v>
                  </c:pt>
                  <c:pt idx="7">
                    <c:v>3.33</c:v>
                  </c:pt>
                  <c:pt idx="8">
                    <c:v>1.92</c:v>
                  </c:pt>
                </c:numCache>
              </c:numRef>
            </c:minus>
            <c:spPr>
              <a:noFill/>
              <a:ln w="9525" cap="flat" cmpd="sng" algn="ctr">
                <a:solidFill>
                  <a:schemeClr val="tx1">
                    <a:lumMod val="65000"/>
                    <a:lumOff val="35000"/>
                  </a:schemeClr>
                </a:solidFill>
                <a:round/>
              </a:ln>
              <a:effectLst/>
            </c:spPr>
          </c:errBars>
          <c:cat>
            <c:strRef>
              <c:f>'Q44'!$B$18:$B$26</c:f>
              <c:strCache>
                <c:ptCount val="9"/>
                <c:pt idx="0">
                  <c:v>18-19</c:v>
                </c:pt>
                <c:pt idx="1">
                  <c:v>20-24</c:v>
                </c:pt>
                <c:pt idx="2">
                  <c:v>25-34</c:v>
                </c:pt>
                <c:pt idx="3">
                  <c:v>35-44</c:v>
                </c:pt>
                <c:pt idx="4">
                  <c:v>45-54</c:v>
                </c:pt>
                <c:pt idx="5">
                  <c:v>55-64</c:v>
                </c:pt>
                <c:pt idx="6">
                  <c:v>65-74</c:v>
                </c:pt>
                <c:pt idx="7">
                  <c:v>75-84</c:v>
                </c:pt>
                <c:pt idx="8">
                  <c:v>85 or above</c:v>
                </c:pt>
              </c:strCache>
            </c:strRef>
          </c:cat>
          <c:val>
            <c:numRef>
              <c:f>'Q44'!$D$18:$D$26</c:f>
              <c:numCache>
                <c:formatCode>0.00</c:formatCode>
                <c:ptCount val="9"/>
                <c:pt idx="0">
                  <c:v>0.187</c:v>
                </c:pt>
                <c:pt idx="1">
                  <c:v>5.008</c:v>
                </c:pt>
                <c:pt idx="2">
                  <c:v>13.5778</c:v>
                </c:pt>
                <c:pt idx="3">
                  <c:v>12.867599999999999</c:v>
                </c:pt>
                <c:pt idx="4">
                  <c:v>15.007</c:v>
                </c:pt>
                <c:pt idx="5">
                  <c:v>23.3123</c:v>
                </c:pt>
                <c:pt idx="6">
                  <c:v>16.824999999999999</c:v>
                </c:pt>
                <c:pt idx="7">
                  <c:v>9.3412000000000006</c:v>
                </c:pt>
                <c:pt idx="8">
                  <c:v>2.7210999999999999</c:v>
                </c:pt>
              </c:numCache>
            </c:numRef>
          </c:val>
          <c:extLst>
            <c:ext xmlns:c16="http://schemas.microsoft.com/office/drawing/2014/chart" uri="{C3380CC4-5D6E-409C-BE32-E72D297353CC}">
              <c16:uniqueId val="{00000000-5816-492E-BD66-78D3A4442C8A}"/>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layout>
        <c:manualLayout>
          <c:xMode val="edge"/>
          <c:yMode val="edge"/>
          <c:x val="0.47087773047842579"/>
          <c:y val="0.93318442229820908"/>
          <c:w val="0.18921663967231053"/>
          <c:h val="4.85512453542201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'Q45'!$A$15</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'Q45'!$H$13:$H$14</c:f>
                <c:numCache>
                  <c:formatCode>General</c:formatCode>
                  <c:ptCount val="2"/>
                  <c:pt idx="0">
                    <c:v>9.02</c:v>
                  </c:pt>
                  <c:pt idx="1">
                    <c:v>9.02</c:v>
                  </c:pt>
                </c:numCache>
              </c:numRef>
            </c:plus>
            <c:minus>
              <c:numRef>
                <c:f>'Q45'!$G$13:$G$14</c:f>
                <c:numCache>
                  <c:formatCode>General</c:formatCode>
                  <c:ptCount val="2"/>
                  <c:pt idx="0">
                    <c:v>9.02</c:v>
                  </c:pt>
                  <c:pt idx="1">
                    <c:v>9.02</c:v>
                  </c:pt>
                </c:numCache>
              </c:numRef>
            </c:minus>
            <c:spPr>
              <a:noFill/>
              <a:ln w="9525" cap="flat" cmpd="sng" algn="ctr">
                <a:solidFill>
                  <a:schemeClr val="tx1">
                    <a:lumMod val="65000"/>
                    <a:lumOff val="35000"/>
                  </a:schemeClr>
                </a:solidFill>
                <a:round/>
              </a:ln>
              <a:effectLst/>
            </c:spPr>
          </c:errBars>
          <c:cat>
            <c:strRef>
              <c:f>'Q45'!$B$9:$B$10</c:f>
              <c:strCache>
                <c:ptCount val="2"/>
                <c:pt idx="0">
                  <c:v>Male</c:v>
                </c:pt>
                <c:pt idx="1">
                  <c:v>Female</c:v>
                </c:pt>
              </c:strCache>
            </c:strRef>
          </c:cat>
          <c:val>
            <c:numRef>
              <c:f>'Q45'!$D$13:$D$14</c:f>
              <c:numCache>
                <c:formatCode>0.00</c:formatCode>
                <c:ptCount val="2"/>
                <c:pt idx="0">
                  <c:v>39.688600000000001</c:v>
                </c:pt>
                <c:pt idx="1">
                  <c:v>60.311399999999999</c:v>
                </c:pt>
              </c:numCache>
            </c:numRef>
          </c:val>
          <c:extLst>
            <c:ext xmlns:c16="http://schemas.microsoft.com/office/drawing/2014/chart" uri="{C3380CC4-5D6E-409C-BE32-E72D297353CC}">
              <c16:uniqueId val="{00000000-B5CE-41A5-AD92-1A82CC70FD51}"/>
            </c:ext>
          </c:extLst>
        </c:ser>
        <c:ser>
          <c:idx val="2"/>
          <c:order val="1"/>
          <c:tx>
            <c:strRef>
              <c:f>'Q45'!$A$11</c:f>
              <c:strCache>
                <c:ptCount val="1"/>
                <c:pt idx="0">
                  <c:v>Nash</c:v>
                </c:pt>
              </c:strCache>
            </c:strRef>
          </c:tx>
          <c:spPr>
            <a:solidFill>
              <a:srgbClr val="AA72D4"/>
            </a:solidFill>
            <a:ln>
              <a:noFill/>
            </a:ln>
            <a:effectLst/>
          </c:spPr>
          <c:invertIfNegative val="0"/>
          <c:errBars>
            <c:errBarType val="both"/>
            <c:errValType val="cust"/>
            <c:noEndCap val="0"/>
            <c:plus>
              <c:numRef>
                <c:f>'Q45'!$H$9:$H$10</c:f>
                <c:numCache>
                  <c:formatCode>General</c:formatCode>
                  <c:ptCount val="2"/>
                  <c:pt idx="0">
                    <c:v>8.65</c:v>
                  </c:pt>
                  <c:pt idx="1">
                    <c:v>8.65</c:v>
                  </c:pt>
                </c:numCache>
              </c:numRef>
            </c:plus>
            <c:minus>
              <c:numRef>
                <c:f>'Q45'!$G$9:$G$10</c:f>
                <c:numCache>
                  <c:formatCode>General</c:formatCode>
                  <c:ptCount val="2"/>
                  <c:pt idx="0">
                    <c:v>8.65</c:v>
                  </c:pt>
                  <c:pt idx="1">
                    <c:v>8.65</c:v>
                  </c:pt>
                </c:numCache>
              </c:numRef>
            </c:minus>
            <c:spPr>
              <a:noFill/>
              <a:ln w="9525" cap="flat" cmpd="sng" algn="ctr">
                <a:solidFill>
                  <a:schemeClr val="tx1">
                    <a:lumMod val="65000"/>
                    <a:lumOff val="35000"/>
                  </a:schemeClr>
                </a:solidFill>
                <a:round/>
              </a:ln>
              <a:effectLst/>
            </c:spPr>
          </c:errBars>
          <c:cat>
            <c:strRef>
              <c:f>'Q45'!$B$9:$B$10</c:f>
              <c:strCache>
                <c:ptCount val="2"/>
                <c:pt idx="0">
                  <c:v>Male</c:v>
                </c:pt>
                <c:pt idx="1">
                  <c:v>Female</c:v>
                </c:pt>
              </c:strCache>
            </c:strRef>
          </c:cat>
          <c:val>
            <c:numRef>
              <c:f>'Q45'!$D$9:$D$10</c:f>
              <c:numCache>
                <c:formatCode>0.00</c:formatCode>
                <c:ptCount val="2"/>
                <c:pt idx="0">
                  <c:v>40.541699999999999</c:v>
                </c:pt>
                <c:pt idx="1">
                  <c:v>59.458300000000001</c:v>
                </c:pt>
              </c:numCache>
            </c:numRef>
          </c:val>
          <c:extLst>
            <c:ext xmlns:c16="http://schemas.microsoft.com/office/drawing/2014/chart" uri="{C3380CC4-5D6E-409C-BE32-E72D297353CC}">
              <c16:uniqueId val="{00000001-B5CE-41A5-AD92-1A82CC70FD51}"/>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'Q06'!$A$23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'Q06'!$H$19:$H$22</c:f>
                <c:numCache>
                  <c:formatCode>General</c:formatCode>
                  <c:ptCount val="4"/>
                  <c:pt idx="0">
                    <c:v>4.45</c:v>
                  </c:pt>
                  <c:pt idx="1">
                    <c:v>4.6100000000000003</c:v>
                  </c:pt>
                  <c:pt idx="2">
                    <c:v>4.95</c:v>
                  </c:pt>
                  <c:pt idx="3">
                    <c:v>7.3</c:v>
                  </c:pt>
                </c:numCache>
              </c:numRef>
            </c:plus>
            <c:minus>
              <c:numRef>
                <c:f>'Q06'!$G$19:$G$22</c:f>
                <c:numCache>
                  <c:formatCode>General</c:formatCode>
                  <c:ptCount val="4"/>
                  <c:pt idx="0">
                    <c:v>4.45</c:v>
                  </c:pt>
                  <c:pt idx="1">
                    <c:v>4.6100000000000003</c:v>
                  </c:pt>
                  <c:pt idx="2">
                    <c:v>4.95</c:v>
                  </c:pt>
                  <c:pt idx="3">
                    <c:v>7.3</c:v>
                  </c:pt>
                </c:numCache>
              </c:numRef>
            </c:minus>
            <c:spPr>
              <a:noFill/>
              <a:ln w="9525" cap="flat" cmpd="sng" algn="ctr">
                <a:solidFill>
                  <a:schemeClr val="tx1">
                    <a:lumMod val="65000"/>
                    <a:lumOff val="35000"/>
                  </a:schemeClr>
                </a:solidFill>
                <a:round/>
              </a:ln>
              <a:effectLst/>
            </c:spPr>
          </c:errBars>
          <c:cat>
            <c:strRef>
              <c:f>'Q06'!$B$13:$B$16</c:f>
              <c:strCache>
                <c:ptCount val="4"/>
                <c:pt idx="0">
                  <c:v>Not at all important</c:v>
                </c:pt>
                <c:pt idx="1">
                  <c:v>Slightly important</c:v>
                </c:pt>
                <c:pt idx="2">
                  <c:v>Moderately important</c:v>
                </c:pt>
                <c:pt idx="3">
                  <c:v>Very important</c:v>
                </c:pt>
              </c:strCache>
            </c:strRef>
          </c:cat>
          <c:val>
            <c:numRef>
              <c:f>'Q06'!$D$19:$D$22</c:f>
              <c:numCache>
                <c:formatCode>0.00</c:formatCode>
                <c:ptCount val="4"/>
                <c:pt idx="0">
                  <c:v>10.4518</c:v>
                </c:pt>
                <c:pt idx="1">
                  <c:v>7.4359000000000002</c:v>
                </c:pt>
                <c:pt idx="2">
                  <c:v>11.452999999999999</c:v>
                </c:pt>
                <c:pt idx="3">
                  <c:v>70.659300000000002</c:v>
                </c:pt>
              </c:numCache>
            </c:numRef>
          </c:val>
          <c:extLst>
            <c:ext xmlns:c16="http://schemas.microsoft.com/office/drawing/2014/chart" uri="{C3380CC4-5D6E-409C-BE32-E72D297353CC}">
              <c16:uniqueId val="{00000000-2002-46A2-B635-798B881A3721}"/>
            </c:ext>
          </c:extLst>
        </c:ser>
        <c:ser>
          <c:idx val="2"/>
          <c:order val="1"/>
          <c:tx>
            <c:strRef>
              <c:f>'Q06'!$A$17</c:f>
              <c:strCache>
                <c:ptCount val="1"/>
                <c:pt idx="0">
                  <c:v>Nash</c:v>
                </c:pt>
              </c:strCache>
            </c:strRef>
          </c:tx>
          <c:spPr>
            <a:solidFill>
              <a:srgbClr val="AA72D4"/>
            </a:solidFill>
            <a:ln>
              <a:noFill/>
            </a:ln>
            <a:effectLst/>
          </c:spPr>
          <c:invertIfNegative val="0"/>
          <c:errBars>
            <c:errBarType val="both"/>
            <c:errValType val="cust"/>
            <c:noEndCap val="0"/>
            <c:plus>
              <c:numRef>
                <c:f>'Q06'!$H$13:$H$16</c:f>
                <c:numCache>
                  <c:formatCode>General</c:formatCode>
                  <c:ptCount val="4"/>
                  <c:pt idx="0">
                    <c:v>6.22</c:v>
                  </c:pt>
                  <c:pt idx="1">
                    <c:v>7.05</c:v>
                  </c:pt>
                  <c:pt idx="2">
                    <c:v>7.47</c:v>
                  </c:pt>
                  <c:pt idx="3">
                    <c:v>9.4700000000000006</c:v>
                  </c:pt>
                </c:numCache>
              </c:numRef>
            </c:plus>
            <c:minus>
              <c:numRef>
                <c:f>'Q06'!$G$13:$G$16</c:f>
                <c:numCache>
                  <c:formatCode>General</c:formatCode>
                  <c:ptCount val="4"/>
                  <c:pt idx="0">
                    <c:v>6.22</c:v>
                  </c:pt>
                  <c:pt idx="1">
                    <c:v>7.05</c:v>
                  </c:pt>
                  <c:pt idx="2">
                    <c:v>7.47</c:v>
                  </c:pt>
                  <c:pt idx="3">
                    <c:v>9.4700000000000006</c:v>
                  </c:pt>
                </c:numCache>
              </c:numRef>
            </c:minus>
            <c:spPr>
              <a:noFill/>
              <a:ln w="9525" cap="flat" cmpd="sng" algn="ctr">
                <a:solidFill>
                  <a:schemeClr val="tx1">
                    <a:lumMod val="65000"/>
                    <a:lumOff val="35000"/>
                  </a:schemeClr>
                </a:solidFill>
                <a:round/>
              </a:ln>
              <a:effectLst/>
            </c:spPr>
          </c:errBars>
          <c:cat>
            <c:strRef>
              <c:f>'Q06'!$B$13:$B$16</c:f>
              <c:strCache>
                <c:ptCount val="4"/>
                <c:pt idx="0">
                  <c:v>Not at all important</c:v>
                </c:pt>
                <c:pt idx="1">
                  <c:v>Slightly important</c:v>
                </c:pt>
                <c:pt idx="2">
                  <c:v>Moderately important</c:v>
                </c:pt>
                <c:pt idx="3">
                  <c:v>Very important</c:v>
                </c:pt>
              </c:strCache>
            </c:strRef>
          </c:cat>
          <c:val>
            <c:numRef>
              <c:f>'Q06'!$D$13:$D$16</c:f>
              <c:numCache>
                <c:formatCode>0.00</c:formatCode>
                <c:ptCount val="4"/>
                <c:pt idx="0">
                  <c:v>16.833300000000001</c:v>
                </c:pt>
                <c:pt idx="1">
                  <c:v>13.916700000000001</c:v>
                </c:pt>
                <c:pt idx="2">
                  <c:v>21.875</c:v>
                </c:pt>
                <c:pt idx="3">
                  <c:v>46.875</c:v>
                </c:pt>
              </c:numCache>
            </c:numRef>
          </c:val>
          <c:extLst>
            <c:ext xmlns:c16="http://schemas.microsoft.com/office/drawing/2014/chart" uri="{C3380CC4-5D6E-409C-BE32-E72D297353CC}">
              <c16:uniqueId val="{00000001-2002-46A2-B635-798B881A3721}"/>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'Q45'!$A$7</c:f>
              <c:strCache>
                <c:ptCount val="1"/>
                <c:pt idx="0">
                  <c:v>Nash &amp; Edgecombe</c:v>
                </c:pt>
              </c:strCache>
            </c:strRef>
          </c:tx>
          <c:spPr>
            <a:solidFill>
              <a:schemeClr val="accent1"/>
            </a:solidFill>
            <a:ln>
              <a:noFill/>
            </a:ln>
            <a:effectLst/>
          </c:spPr>
          <c:invertIfNegative val="0"/>
          <c:errBars>
            <c:errBarType val="both"/>
            <c:errValType val="cust"/>
            <c:noEndCap val="0"/>
            <c:plus>
              <c:numRef>
                <c:f>'Q45'!$H$5:$H$6</c:f>
                <c:numCache>
                  <c:formatCode>General</c:formatCode>
                  <c:ptCount val="2"/>
                  <c:pt idx="0">
                    <c:v>6.07</c:v>
                  </c:pt>
                  <c:pt idx="1">
                    <c:v>6.07</c:v>
                  </c:pt>
                </c:numCache>
              </c:numRef>
            </c:plus>
            <c:minus>
              <c:numRef>
                <c:f>'Q45'!$G$5:$G$6</c:f>
                <c:numCache>
                  <c:formatCode>General</c:formatCode>
                  <c:ptCount val="2"/>
                  <c:pt idx="0">
                    <c:v>6.07</c:v>
                  </c:pt>
                  <c:pt idx="1">
                    <c:v>6.07</c:v>
                  </c:pt>
                </c:numCache>
              </c:numRef>
            </c:minus>
            <c:spPr>
              <a:noFill/>
              <a:ln w="9525" cap="flat" cmpd="sng" algn="ctr">
                <a:solidFill>
                  <a:schemeClr val="tx1">
                    <a:lumMod val="65000"/>
                    <a:lumOff val="35000"/>
                  </a:schemeClr>
                </a:solidFill>
                <a:round/>
              </a:ln>
              <a:effectLst/>
            </c:spPr>
          </c:errBars>
          <c:cat>
            <c:strRef>
              <c:f>'Q45'!$B$5:$B$6</c:f>
              <c:strCache>
                <c:ptCount val="2"/>
                <c:pt idx="0">
                  <c:v>Male</c:v>
                </c:pt>
                <c:pt idx="1">
                  <c:v>Female</c:v>
                </c:pt>
              </c:strCache>
            </c:strRef>
          </c:cat>
          <c:val>
            <c:numRef>
              <c:f>'Q45'!$D$5:$D$6</c:f>
              <c:numCache>
                <c:formatCode>0.00</c:formatCode>
                <c:ptCount val="2"/>
                <c:pt idx="0">
                  <c:v>40.230699999999999</c:v>
                </c:pt>
                <c:pt idx="1">
                  <c:v>59.769300000000001</c:v>
                </c:pt>
              </c:numCache>
            </c:numRef>
          </c:val>
          <c:extLst>
            <c:ext xmlns:c16="http://schemas.microsoft.com/office/drawing/2014/chart" uri="{C3380CC4-5D6E-409C-BE32-E72D297353CC}">
              <c16:uniqueId val="{00000000-357C-4512-B6B9-177C6F16071C}"/>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'Q46'!$A$19</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'Q46'!$H$17:$H$18</c:f>
                <c:numCache>
                  <c:formatCode>General</c:formatCode>
                  <c:ptCount val="2"/>
                  <c:pt idx="0">
                    <c:v>5.88</c:v>
                  </c:pt>
                  <c:pt idx="1">
                    <c:v>5.65</c:v>
                  </c:pt>
                </c:numCache>
              </c:numRef>
            </c:plus>
            <c:minus>
              <c:numRef>
                <c:f>'Q46'!$G$17:$G$18</c:f>
                <c:numCache>
                  <c:formatCode>General</c:formatCode>
                  <c:ptCount val="2"/>
                  <c:pt idx="0">
                    <c:v>6.13</c:v>
                  </c:pt>
                  <c:pt idx="1">
                    <c:v>4.2300000000000004</c:v>
                  </c:pt>
                </c:numCache>
              </c:numRef>
            </c:minus>
            <c:spPr>
              <a:noFill/>
              <a:ln w="9525" cap="flat" cmpd="sng" algn="ctr">
                <a:solidFill>
                  <a:schemeClr val="tx1">
                    <a:lumMod val="65000"/>
                    <a:lumOff val="35000"/>
                  </a:schemeClr>
                </a:solidFill>
                <a:round/>
              </a:ln>
              <a:effectLst/>
            </c:spPr>
          </c:errBars>
          <c:cat>
            <c:strRef>
              <c:f>'Q46'!$B$11:$B$12</c:f>
              <c:strCache>
                <c:ptCount val="2"/>
                <c:pt idx="0">
                  <c:v>No</c:v>
                </c:pt>
                <c:pt idx="1">
                  <c:v>Yes</c:v>
                </c:pt>
              </c:strCache>
            </c:strRef>
          </c:cat>
          <c:val>
            <c:numRef>
              <c:f>'Q46'!$D$17:$D$18</c:f>
              <c:numCache>
                <c:formatCode>0.00</c:formatCode>
                <c:ptCount val="2"/>
                <c:pt idx="0">
                  <c:v>94.120900000000006</c:v>
                </c:pt>
                <c:pt idx="1">
                  <c:v>4.2308000000000003</c:v>
                </c:pt>
              </c:numCache>
            </c:numRef>
          </c:val>
          <c:extLst>
            <c:ext xmlns:c16="http://schemas.microsoft.com/office/drawing/2014/chart" uri="{C3380CC4-5D6E-409C-BE32-E72D297353CC}">
              <c16:uniqueId val="{00000000-970A-4A7F-8B69-5F737A615260}"/>
            </c:ext>
          </c:extLst>
        </c:ser>
        <c:ser>
          <c:idx val="2"/>
          <c:order val="1"/>
          <c:tx>
            <c:strRef>
              <c:f>'Q46'!$A$13</c:f>
              <c:strCache>
                <c:ptCount val="1"/>
                <c:pt idx="0">
                  <c:v>Nash</c:v>
                </c:pt>
              </c:strCache>
            </c:strRef>
          </c:tx>
          <c:spPr>
            <a:solidFill>
              <a:srgbClr val="AA72D4"/>
            </a:solidFill>
            <a:ln>
              <a:noFill/>
            </a:ln>
            <a:effectLst/>
          </c:spPr>
          <c:invertIfNegative val="0"/>
          <c:errBars>
            <c:errBarType val="both"/>
            <c:errValType val="cust"/>
            <c:noEndCap val="0"/>
            <c:plus>
              <c:numRef>
                <c:f>'Q46'!$H$11:$H$12</c:f>
                <c:numCache>
                  <c:formatCode>General</c:formatCode>
                  <c:ptCount val="2"/>
                  <c:pt idx="0">
                    <c:v>4.55</c:v>
                  </c:pt>
                  <c:pt idx="1">
                    <c:v>4.55</c:v>
                  </c:pt>
                </c:numCache>
              </c:numRef>
            </c:plus>
            <c:minus>
              <c:numRef>
                <c:f>'Q46'!$G$11:$G$12</c:f>
                <c:numCache>
                  <c:formatCode>General</c:formatCode>
                  <c:ptCount val="2"/>
                  <c:pt idx="0">
                    <c:v>4.55</c:v>
                  </c:pt>
                  <c:pt idx="1">
                    <c:v>4.55</c:v>
                  </c:pt>
                </c:numCache>
              </c:numRef>
            </c:minus>
            <c:spPr>
              <a:noFill/>
              <a:ln w="9525" cap="flat" cmpd="sng" algn="ctr">
                <a:solidFill>
                  <a:schemeClr val="tx1">
                    <a:lumMod val="65000"/>
                    <a:lumOff val="35000"/>
                  </a:schemeClr>
                </a:solidFill>
                <a:round/>
              </a:ln>
              <a:effectLst/>
            </c:spPr>
          </c:errBars>
          <c:cat>
            <c:strRef>
              <c:f>'Q46'!$B$11:$B$12</c:f>
              <c:strCache>
                <c:ptCount val="2"/>
                <c:pt idx="0">
                  <c:v>No</c:v>
                </c:pt>
                <c:pt idx="1">
                  <c:v>Yes</c:v>
                </c:pt>
              </c:strCache>
            </c:strRef>
          </c:cat>
          <c:val>
            <c:numRef>
              <c:f>'Q46'!$D$11:$D$12</c:f>
              <c:numCache>
                <c:formatCode>0.00</c:formatCode>
                <c:ptCount val="2"/>
                <c:pt idx="0">
                  <c:v>94.166700000000006</c:v>
                </c:pt>
                <c:pt idx="1">
                  <c:v>5.8333000000000004</c:v>
                </c:pt>
              </c:numCache>
            </c:numRef>
          </c:val>
          <c:extLst>
            <c:ext xmlns:c16="http://schemas.microsoft.com/office/drawing/2014/chart" uri="{C3380CC4-5D6E-409C-BE32-E72D297353CC}">
              <c16:uniqueId val="{00000001-970A-4A7F-8B69-5F737A615260}"/>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'Q46'!$A$9</c:f>
              <c:strCache>
                <c:ptCount val="1"/>
                <c:pt idx="0">
                  <c:v>Nash &amp; Edgecombe</c:v>
                </c:pt>
              </c:strCache>
            </c:strRef>
          </c:tx>
          <c:spPr>
            <a:solidFill>
              <a:schemeClr val="accent1"/>
            </a:solidFill>
            <a:ln>
              <a:noFill/>
            </a:ln>
            <a:effectLst/>
          </c:spPr>
          <c:invertIfNegative val="0"/>
          <c:errBars>
            <c:errBarType val="both"/>
            <c:errValType val="cust"/>
            <c:noEndCap val="0"/>
            <c:plus>
              <c:numRef>
                <c:f>'Q46'!$H$7:$H$8</c:f>
                <c:numCache>
                  <c:formatCode>General</c:formatCode>
                  <c:ptCount val="2"/>
                  <c:pt idx="0">
                    <c:v>3.96</c:v>
                  </c:pt>
                  <c:pt idx="1">
                    <c:v>3.81</c:v>
                  </c:pt>
                </c:numCache>
              </c:numRef>
            </c:plus>
            <c:minus>
              <c:numRef>
                <c:f>'Q46'!$G$7:$G$8</c:f>
                <c:numCache>
                  <c:formatCode>General</c:formatCode>
                  <c:ptCount val="2"/>
                  <c:pt idx="0">
                    <c:v>3.96</c:v>
                  </c:pt>
                  <c:pt idx="1">
                    <c:v>3.81</c:v>
                  </c:pt>
                </c:numCache>
              </c:numRef>
            </c:minus>
            <c:spPr>
              <a:noFill/>
              <a:ln w="9525" cap="flat" cmpd="sng" algn="ctr">
                <a:solidFill>
                  <a:schemeClr val="tx1">
                    <a:lumMod val="65000"/>
                    <a:lumOff val="35000"/>
                  </a:schemeClr>
                </a:solidFill>
                <a:round/>
              </a:ln>
              <a:effectLst/>
            </c:spPr>
          </c:errBars>
          <c:cat>
            <c:strRef>
              <c:f>'Q46'!$B$7:$B$8</c:f>
              <c:strCache>
                <c:ptCount val="2"/>
                <c:pt idx="0">
                  <c:v>No</c:v>
                </c:pt>
                <c:pt idx="1">
                  <c:v>Yes</c:v>
                </c:pt>
              </c:strCache>
            </c:strRef>
          </c:cat>
          <c:val>
            <c:numRef>
              <c:f>'Q46'!$D$7:$D$8</c:f>
              <c:numCache>
                <c:formatCode>0.00</c:formatCode>
                <c:ptCount val="2"/>
                <c:pt idx="0">
                  <c:v>94.15</c:v>
                </c:pt>
                <c:pt idx="1">
                  <c:v>5.2489999999999997</c:v>
                </c:pt>
              </c:numCache>
            </c:numRef>
          </c:val>
          <c:extLst>
            <c:ext xmlns:c16="http://schemas.microsoft.com/office/drawing/2014/chart" uri="{C3380CC4-5D6E-409C-BE32-E72D297353CC}">
              <c16:uniqueId val="{00000000-4026-4ACF-995D-B728D1E7378B}"/>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2"/>
          <c:order val="0"/>
          <c:tx>
            <c:strRef>
              <c:f>'Q47'!$A$21</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'Q47'!$H$11:$H$15</c:f>
                <c:numCache>
                  <c:formatCode>General</c:formatCode>
                  <c:ptCount val="5"/>
                  <c:pt idx="0">
                    <c:v>10.98</c:v>
                  </c:pt>
                  <c:pt idx="1">
                    <c:v>11.72</c:v>
                  </c:pt>
                  <c:pt idx="2">
                    <c:v>5.39</c:v>
                  </c:pt>
                  <c:pt idx="3">
                    <c:v>1.69</c:v>
                  </c:pt>
                  <c:pt idx="4">
                    <c:v>0</c:v>
                  </c:pt>
                </c:numCache>
              </c:numRef>
            </c:plus>
            <c:minus>
              <c:numRef>
                <c:f>'Q47'!$G$17:$G$19</c:f>
                <c:numCache>
                  <c:formatCode>General</c:formatCode>
                  <c:ptCount val="3"/>
                  <c:pt idx="0">
                    <c:v>11.67</c:v>
                  </c:pt>
                  <c:pt idx="1">
                    <c:v>11.41</c:v>
                  </c:pt>
                  <c:pt idx="2">
                    <c:v>6.24</c:v>
                  </c:pt>
                </c:numCache>
              </c:numRef>
            </c:minus>
            <c:spPr>
              <a:noFill/>
              <a:ln w="9525" cap="flat" cmpd="sng" algn="ctr">
                <a:solidFill>
                  <a:schemeClr val="tx1">
                    <a:lumMod val="65000"/>
                    <a:lumOff val="35000"/>
                  </a:schemeClr>
                </a:solidFill>
                <a:round/>
              </a:ln>
              <a:effectLst/>
            </c:spPr>
          </c:errBars>
          <c:cat>
            <c:strRef>
              <c:f>'Q47'!$B$11:$B$15</c:f>
              <c:strCache>
                <c:ptCount val="5"/>
                <c:pt idx="0">
                  <c:v>African American</c:v>
                </c:pt>
                <c:pt idx="1">
                  <c:v>White</c:v>
                </c:pt>
                <c:pt idx="2">
                  <c:v>Other/Multi-racial</c:v>
                </c:pt>
                <c:pt idx="3">
                  <c:v>Missing/Unknown</c:v>
                </c:pt>
                <c:pt idx="4">
                  <c:v>Total</c:v>
                </c:pt>
              </c:strCache>
            </c:strRef>
          </c:cat>
          <c:val>
            <c:numRef>
              <c:f>'Q47'!$D$17:$D$19</c:f>
              <c:numCache>
                <c:formatCode>0.00</c:formatCode>
                <c:ptCount val="3"/>
                <c:pt idx="0">
                  <c:v>61.825400000000002</c:v>
                </c:pt>
                <c:pt idx="1">
                  <c:v>30.714300000000001</c:v>
                </c:pt>
                <c:pt idx="2">
                  <c:v>7.4603000000000002</c:v>
                </c:pt>
              </c:numCache>
            </c:numRef>
          </c:val>
          <c:extLst>
            <c:ext xmlns:c16="http://schemas.microsoft.com/office/drawing/2014/chart" uri="{C3380CC4-5D6E-409C-BE32-E72D297353CC}">
              <c16:uniqueId val="{00000001-2D03-459C-976A-7CFC3CB5E2D5}"/>
            </c:ext>
          </c:extLst>
        </c:ser>
        <c:ser>
          <c:idx val="1"/>
          <c:order val="1"/>
          <c:tx>
            <c:strRef>
              <c:f>'Q47'!$A$15</c:f>
              <c:strCache>
                <c:ptCount val="1"/>
                <c:pt idx="0">
                  <c:v>Nash</c:v>
                </c:pt>
              </c:strCache>
            </c:strRef>
          </c:tx>
          <c:spPr>
            <a:solidFill>
              <a:srgbClr val="AA72D4"/>
            </a:solidFill>
            <a:ln>
              <a:noFill/>
            </a:ln>
            <a:effectLst/>
          </c:spPr>
          <c:invertIfNegative val="0"/>
          <c:errBars>
            <c:errBarType val="both"/>
            <c:errValType val="cust"/>
            <c:noEndCap val="0"/>
            <c:plus>
              <c:numRef>
                <c:f>'Q47'!$H$11:$H$13</c:f>
                <c:numCache>
                  <c:formatCode>General</c:formatCode>
                  <c:ptCount val="3"/>
                  <c:pt idx="0">
                    <c:v>10.98</c:v>
                  </c:pt>
                  <c:pt idx="1">
                    <c:v>11.72</c:v>
                  </c:pt>
                  <c:pt idx="2">
                    <c:v>5.39</c:v>
                  </c:pt>
                </c:numCache>
              </c:numRef>
            </c:plus>
            <c:minus>
              <c:numRef>
                <c:f>'Q47'!$G$11:$G$13</c:f>
                <c:numCache>
                  <c:formatCode>General</c:formatCode>
                  <c:ptCount val="3"/>
                  <c:pt idx="0">
                    <c:v>10.98</c:v>
                  </c:pt>
                  <c:pt idx="1">
                    <c:v>11.72</c:v>
                  </c:pt>
                  <c:pt idx="2">
                    <c:v>5.39</c:v>
                  </c:pt>
                </c:numCache>
              </c:numRef>
            </c:minus>
            <c:spPr>
              <a:noFill/>
              <a:ln w="9525" cap="flat" cmpd="sng" algn="ctr">
                <a:solidFill>
                  <a:schemeClr val="tx1">
                    <a:lumMod val="65000"/>
                    <a:lumOff val="35000"/>
                  </a:schemeClr>
                </a:solidFill>
                <a:round/>
              </a:ln>
              <a:effectLst/>
            </c:spPr>
          </c:errBars>
          <c:cat>
            <c:strRef>
              <c:f>'Q47'!$B$11:$B$15</c:f>
              <c:strCache>
                <c:ptCount val="5"/>
                <c:pt idx="0">
                  <c:v>African American</c:v>
                </c:pt>
                <c:pt idx="1">
                  <c:v>White</c:v>
                </c:pt>
                <c:pt idx="2">
                  <c:v>Other/Multi-racial</c:v>
                </c:pt>
                <c:pt idx="3">
                  <c:v>Missing/Unknown</c:v>
                </c:pt>
                <c:pt idx="4">
                  <c:v>Total</c:v>
                </c:pt>
              </c:strCache>
            </c:strRef>
          </c:cat>
          <c:val>
            <c:numRef>
              <c:f>'Q47'!$D$11:$D$13</c:f>
              <c:numCache>
                <c:formatCode>0.00</c:formatCode>
                <c:ptCount val="3"/>
                <c:pt idx="0">
                  <c:v>39.916699999999999</c:v>
                </c:pt>
                <c:pt idx="1">
                  <c:v>50.416699999999999</c:v>
                </c:pt>
                <c:pt idx="2">
                  <c:v>8.8332999999999995</c:v>
                </c:pt>
              </c:numCache>
            </c:numRef>
          </c:val>
          <c:extLst>
            <c:ext xmlns:c16="http://schemas.microsoft.com/office/drawing/2014/chart" uri="{C3380CC4-5D6E-409C-BE32-E72D297353CC}">
              <c16:uniqueId val="{00000000-2D03-459C-976A-7CFC3CB5E2D5}"/>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680206734011024"/>
          <c:y val="7.4537037037037041E-2"/>
          <c:w val="0.85264233332875083"/>
          <c:h val="0.7506892424429138"/>
        </c:manualLayout>
      </c:layout>
      <c:barChart>
        <c:barDir val="col"/>
        <c:grouping val="clustered"/>
        <c:varyColors val="0"/>
        <c:ser>
          <c:idx val="0"/>
          <c:order val="0"/>
          <c:tx>
            <c:strRef>
              <c:f>'Q47'!$A$9</c:f>
              <c:strCache>
                <c:ptCount val="1"/>
                <c:pt idx="0">
                  <c:v>Nash &amp; Edgecombe</c:v>
                </c:pt>
              </c:strCache>
            </c:strRef>
          </c:tx>
          <c:spPr>
            <a:solidFill>
              <a:schemeClr val="accent1"/>
            </a:solidFill>
            <a:ln>
              <a:noFill/>
            </a:ln>
            <a:effectLst/>
          </c:spPr>
          <c:invertIfNegative val="0"/>
          <c:errBars>
            <c:errBarType val="both"/>
            <c:errValType val="cust"/>
            <c:noEndCap val="0"/>
            <c:plus>
              <c:numRef>
                <c:f>'Q47'!$H$5:$H$7</c:f>
                <c:numCache>
                  <c:formatCode>General</c:formatCode>
                  <c:ptCount val="3"/>
                  <c:pt idx="0">
                    <c:v>8.8385899999999999</c:v>
                  </c:pt>
                  <c:pt idx="1">
                    <c:v>9.2518600000000006</c:v>
                  </c:pt>
                  <c:pt idx="2">
                    <c:v>4.6519300000000001</c:v>
                  </c:pt>
                </c:numCache>
              </c:numRef>
            </c:plus>
            <c:minus>
              <c:numRef>
                <c:f>'Q47'!$G$5:$G$7</c:f>
                <c:numCache>
                  <c:formatCode>General</c:formatCode>
                  <c:ptCount val="3"/>
                  <c:pt idx="0">
                    <c:v>8.8385899999999999</c:v>
                  </c:pt>
                  <c:pt idx="1">
                    <c:v>9.2518600000000006</c:v>
                  </c:pt>
                  <c:pt idx="2">
                    <c:v>4.6519300000000001</c:v>
                  </c:pt>
                </c:numCache>
              </c:numRef>
            </c:minus>
            <c:spPr>
              <a:noFill/>
              <a:ln w="9525" cap="flat" cmpd="sng" algn="ctr">
                <a:solidFill>
                  <a:schemeClr val="tx1">
                    <a:lumMod val="65000"/>
                    <a:lumOff val="35000"/>
                  </a:schemeClr>
                </a:solidFill>
                <a:round/>
              </a:ln>
              <a:effectLst/>
            </c:spPr>
          </c:errBars>
          <c:cat>
            <c:strRef>
              <c:f>'Q47'!$B$5:$B$7</c:f>
              <c:strCache>
                <c:ptCount val="3"/>
                <c:pt idx="0">
                  <c:v>African American</c:v>
                </c:pt>
                <c:pt idx="1">
                  <c:v>White</c:v>
                </c:pt>
                <c:pt idx="2">
                  <c:v>Other/Multi-racial</c:v>
                </c:pt>
              </c:strCache>
            </c:strRef>
          </c:cat>
          <c:val>
            <c:numRef>
              <c:f>'Q47'!$D$5:$D$7</c:f>
              <c:numCache>
                <c:formatCode>0.00</c:formatCode>
                <c:ptCount val="3"/>
                <c:pt idx="0">
                  <c:v>47.904600000000002</c:v>
                </c:pt>
                <c:pt idx="1">
                  <c:v>43.2331</c:v>
                </c:pt>
                <c:pt idx="2">
                  <c:v>8.3327000000000009</c:v>
                </c:pt>
              </c:numCache>
            </c:numRef>
          </c:val>
          <c:extLst>
            <c:ext xmlns:c16="http://schemas.microsoft.com/office/drawing/2014/chart" uri="{C3380CC4-5D6E-409C-BE32-E72D297353CC}">
              <c16:uniqueId val="{00000000-231D-4120-9FAC-532CB030E7E4}"/>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915109560907499E-2"/>
          <c:y val="7.4537037037037041E-2"/>
          <c:w val="0.88735552085807345"/>
          <c:h val="0.72318279968836507"/>
        </c:manualLayout>
      </c:layout>
      <c:barChart>
        <c:barDir val="col"/>
        <c:grouping val="clustered"/>
        <c:varyColors val="0"/>
        <c:ser>
          <c:idx val="1"/>
          <c:order val="0"/>
          <c:tx>
            <c:strRef>
              <c:f>'Q48'!$A$32</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'Q48'!$H$24:$H$32</c:f>
                <c:numCache>
                  <c:formatCode>General</c:formatCode>
                  <c:ptCount val="9"/>
                  <c:pt idx="0">
                    <c:v>3.85</c:v>
                  </c:pt>
                  <c:pt idx="1">
                    <c:v>7.12</c:v>
                  </c:pt>
                  <c:pt idx="2">
                    <c:v>8.93</c:v>
                  </c:pt>
                  <c:pt idx="3">
                    <c:v>4.59</c:v>
                  </c:pt>
                  <c:pt idx="4">
                    <c:v>6.39</c:v>
                  </c:pt>
                  <c:pt idx="5">
                    <c:v>6.82</c:v>
                  </c:pt>
                  <c:pt idx="6">
                    <c:v>3.54</c:v>
                  </c:pt>
                  <c:pt idx="7">
                    <c:v>1.04</c:v>
                  </c:pt>
                  <c:pt idx="8">
                    <c:v>0</c:v>
                  </c:pt>
                </c:numCache>
              </c:numRef>
            </c:plus>
            <c:minus>
              <c:numRef>
                <c:f>'Q48'!$G$24:$G$32</c:f>
                <c:numCache>
                  <c:formatCode>General</c:formatCode>
                  <c:ptCount val="9"/>
                  <c:pt idx="0">
                    <c:v>3.85</c:v>
                  </c:pt>
                  <c:pt idx="1">
                    <c:v>7.12</c:v>
                  </c:pt>
                  <c:pt idx="2">
                    <c:v>8.93</c:v>
                  </c:pt>
                  <c:pt idx="3">
                    <c:v>4.59</c:v>
                  </c:pt>
                  <c:pt idx="4">
                    <c:v>6.39</c:v>
                  </c:pt>
                  <c:pt idx="5">
                    <c:v>6.82</c:v>
                  </c:pt>
                  <c:pt idx="6">
                    <c:v>3.54</c:v>
                  </c:pt>
                  <c:pt idx="7">
                    <c:v>0.51</c:v>
                  </c:pt>
                  <c:pt idx="8">
                    <c:v>0</c:v>
                  </c:pt>
                </c:numCache>
              </c:numRef>
            </c:minus>
            <c:spPr>
              <a:noFill/>
              <a:ln w="9525" cap="flat" cmpd="sng" algn="ctr">
                <a:solidFill>
                  <a:schemeClr val="tx1">
                    <a:lumMod val="65000"/>
                    <a:lumOff val="35000"/>
                  </a:schemeClr>
                </a:solidFill>
                <a:round/>
              </a:ln>
              <a:effectLst/>
            </c:spPr>
          </c:errBars>
          <c:cat>
            <c:strRef>
              <c:f>'Q48'!$B$15:$B$21</c:f>
              <c:strCache>
                <c:ptCount val="7"/>
                <c:pt idx="0">
                  <c:v>Less than 9th grade</c:v>
                </c:pt>
                <c:pt idx="1">
                  <c:v>9-12th grade, no diploma</c:v>
                </c:pt>
                <c:pt idx="2">
                  <c:v>High school graduate (or GED/ equivalent)</c:v>
                </c:pt>
                <c:pt idx="3">
                  <c:v>Associate’s Degree or Vocational Training</c:v>
                </c:pt>
                <c:pt idx="4">
                  <c:v>Some college (no degree)</c:v>
                </c:pt>
                <c:pt idx="5">
                  <c:v>Bachelor’s degree</c:v>
                </c:pt>
                <c:pt idx="6">
                  <c:v>Graduate or professional degree</c:v>
                </c:pt>
              </c:strCache>
            </c:strRef>
          </c:cat>
          <c:val>
            <c:numRef>
              <c:f>'Q48'!$D$24:$D$30</c:f>
              <c:numCache>
                <c:formatCode>0.00</c:formatCode>
                <c:ptCount val="7"/>
                <c:pt idx="0">
                  <c:v>5</c:v>
                </c:pt>
                <c:pt idx="1">
                  <c:v>18.424900000000001</c:v>
                </c:pt>
                <c:pt idx="2">
                  <c:v>36.013399999999997</c:v>
                </c:pt>
                <c:pt idx="3">
                  <c:v>7.7595000000000001</c:v>
                </c:pt>
                <c:pt idx="4">
                  <c:v>16.477399999999999</c:v>
                </c:pt>
                <c:pt idx="5">
                  <c:v>11.1966</c:v>
                </c:pt>
                <c:pt idx="6">
                  <c:v>4.6154000000000002</c:v>
                </c:pt>
              </c:numCache>
            </c:numRef>
          </c:val>
          <c:extLst>
            <c:ext xmlns:c16="http://schemas.microsoft.com/office/drawing/2014/chart" uri="{C3380CC4-5D6E-409C-BE32-E72D297353CC}">
              <c16:uniqueId val="{00000000-C960-4BCC-A27B-118095D1107D}"/>
            </c:ext>
          </c:extLst>
        </c:ser>
        <c:ser>
          <c:idx val="2"/>
          <c:order val="1"/>
          <c:tx>
            <c:strRef>
              <c:f>'Q48'!$A$22</c:f>
              <c:strCache>
                <c:ptCount val="1"/>
                <c:pt idx="0">
                  <c:v>Nash</c:v>
                </c:pt>
              </c:strCache>
            </c:strRef>
          </c:tx>
          <c:spPr>
            <a:solidFill>
              <a:srgbClr val="AA72D4"/>
            </a:solidFill>
            <a:ln>
              <a:noFill/>
            </a:ln>
            <a:effectLst/>
          </c:spPr>
          <c:invertIfNegative val="0"/>
          <c:errBars>
            <c:errBarType val="both"/>
            <c:errValType val="cust"/>
            <c:noEndCap val="0"/>
            <c:plus>
              <c:numRef>
                <c:f>'Q48'!$H$15:$H$21</c:f>
                <c:numCache>
                  <c:formatCode>General</c:formatCode>
                  <c:ptCount val="7"/>
                  <c:pt idx="0">
                    <c:v>3.59</c:v>
                  </c:pt>
                  <c:pt idx="1">
                    <c:v>5.91</c:v>
                  </c:pt>
                  <c:pt idx="2">
                    <c:v>8.66</c:v>
                  </c:pt>
                  <c:pt idx="3">
                    <c:v>5.51</c:v>
                  </c:pt>
                  <c:pt idx="4">
                    <c:v>6.72</c:v>
                  </c:pt>
                  <c:pt idx="5">
                    <c:v>7.51</c:v>
                  </c:pt>
                  <c:pt idx="6">
                    <c:v>4.0599999999999996</c:v>
                  </c:pt>
                </c:numCache>
              </c:numRef>
            </c:plus>
            <c:minus>
              <c:numRef>
                <c:f>'Q48'!$G$15:$G$21</c:f>
                <c:numCache>
                  <c:formatCode>General</c:formatCode>
                  <c:ptCount val="7"/>
                  <c:pt idx="0">
                    <c:v>3.59</c:v>
                  </c:pt>
                  <c:pt idx="1">
                    <c:v>5.91</c:v>
                  </c:pt>
                  <c:pt idx="2">
                    <c:v>8.66</c:v>
                  </c:pt>
                  <c:pt idx="3">
                    <c:v>5.51</c:v>
                  </c:pt>
                  <c:pt idx="4">
                    <c:v>6.72</c:v>
                  </c:pt>
                  <c:pt idx="5">
                    <c:v>7.51</c:v>
                  </c:pt>
                  <c:pt idx="6">
                    <c:v>4.0599999999999996</c:v>
                  </c:pt>
                </c:numCache>
              </c:numRef>
            </c:minus>
            <c:spPr>
              <a:noFill/>
              <a:ln w="9525" cap="flat" cmpd="sng" algn="ctr">
                <a:solidFill>
                  <a:schemeClr val="tx1">
                    <a:lumMod val="65000"/>
                    <a:lumOff val="35000"/>
                  </a:schemeClr>
                </a:solidFill>
                <a:round/>
              </a:ln>
              <a:effectLst/>
            </c:spPr>
          </c:errBars>
          <c:cat>
            <c:strRef>
              <c:f>'Q48'!$B$15:$B$21</c:f>
              <c:strCache>
                <c:ptCount val="7"/>
                <c:pt idx="0">
                  <c:v>Less than 9th grade</c:v>
                </c:pt>
                <c:pt idx="1">
                  <c:v>9-12th grade, no diploma</c:v>
                </c:pt>
                <c:pt idx="2">
                  <c:v>High school graduate (or GED/ equivalent)</c:v>
                </c:pt>
                <c:pt idx="3">
                  <c:v>Associate’s Degree or Vocational Training</c:v>
                </c:pt>
                <c:pt idx="4">
                  <c:v>Some college (no degree)</c:v>
                </c:pt>
                <c:pt idx="5">
                  <c:v>Bachelor’s degree</c:v>
                </c:pt>
                <c:pt idx="6">
                  <c:v>Graduate or professional degree</c:v>
                </c:pt>
              </c:strCache>
            </c:strRef>
          </c:cat>
          <c:val>
            <c:numRef>
              <c:f>'Q48'!$D$15:$D$21</c:f>
              <c:numCache>
                <c:formatCode>0.00</c:formatCode>
                <c:ptCount val="7"/>
                <c:pt idx="0">
                  <c:v>4.3333000000000004</c:v>
                </c:pt>
                <c:pt idx="1">
                  <c:v>15.5</c:v>
                </c:pt>
                <c:pt idx="2">
                  <c:v>27.75</c:v>
                </c:pt>
                <c:pt idx="3">
                  <c:v>16.333300000000001</c:v>
                </c:pt>
                <c:pt idx="4">
                  <c:v>14.791700000000001</c:v>
                </c:pt>
                <c:pt idx="5">
                  <c:v>14.125</c:v>
                </c:pt>
                <c:pt idx="6">
                  <c:v>7.1666999999999996</c:v>
                </c:pt>
              </c:numCache>
            </c:numRef>
          </c:val>
          <c:extLst>
            <c:ext xmlns:c16="http://schemas.microsoft.com/office/drawing/2014/chart" uri="{C3380CC4-5D6E-409C-BE32-E72D297353CC}">
              <c16:uniqueId val="{00000001-C960-4BCC-A27B-118095D1107D}"/>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17952036434E-2"/>
              <c:y val="0.291648364874014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5517022052869"/>
          <c:y val="7.4537037037037041E-2"/>
          <c:w val="0.8663892254473301"/>
          <c:h val="0.74418319435509639"/>
        </c:manualLayout>
      </c:layout>
      <c:barChart>
        <c:barDir val="col"/>
        <c:grouping val="clustered"/>
        <c:varyColors val="0"/>
        <c:ser>
          <c:idx val="0"/>
          <c:order val="0"/>
          <c:tx>
            <c:strRef>
              <c:f>'Q48'!$A$13</c:f>
              <c:strCache>
                <c:ptCount val="1"/>
                <c:pt idx="0">
                  <c:v>Nash &amp; Edgecombe</c:v>
                </c:pt>
              </c:strCache>
            </c:strRef>
          </c:tx>
          <c:spPr>
            <a:solidFill>
              <a:schemeClr val="accent1"/>
            </a:solidFill>
            <a:ln>
              <a:noFill/>
            </a:ln>
            <a:effectLst/>
          </c:spPr>
          <c:invertIfNegative val="0"/>
          <c:errBars>
            <c:errBarType val="both"/>
            <c:errValType val="cust"/>
            <c:noEndCap val="0"/>
            <c:plus>
              <c:numRef>
                <c:f>'Q48'!$H$5:$H$13</c:f>
                <c:numCache>
                  <c:formatCode>General</c:formatCode>
                  <c:ptCount val="9"/>
                  <c:pt idx="0">
                    <c:v>3.02</c:v>
                  </c:pt>
                  <c:pt idx="1">
                    <c:v>4.38</c:v>
                  </c:pt>
                  <c:pt idx="2">
                    <c:v>6.42</c:v>
                  </c:pt>
                  <c:pt idx="3">
                    <c:v>4.0599999999999996</c:v>
                  </c:pt>
                  <c:pt idx="4">
                    <c:v>4.72</c:v>
                  </c:pt>
                  <c:pt idx="5">
                    <c:v>5.92</c:v>
                  </c:pt>
                  <c:pt idx="6">
                    <c:v>3.01</c:v>
                  </c:pt>
                  <c:pt idx="7">
                    <c:v>0.38</c:v>
                  </c:pt>
                  <c:pt idx="8">
                    <c:v>0</c:v>
                  </c:pt>
                </c:numCache>
              </c:numRef>
            </c:plus>
            <c:minus>
              <c:numRef>
                <c:f>'Q48'!$G$5:$G$13</c:f>
                <c:numCache>
                  <c:formatCode>General</c:formatCode>
                  <c:ptCount val="9"/>
                  <c:pt idx="0">
                    <c:v>3.02</c:v>
                  </c:pt>
                  <c:pt idx="1">
                    <c:v>4.38</c:v>
                  </c:pt>
                  <c:pt idx="2">
                    <c:v>6.42</c:v>
                  </c:pt>
                  <c:pt idx="3">
                    <c:v>4.0599999999999996</c:v>
                  </c:pt>
                  <c:pt idx="4">
                    <c:v>4.72</c:v>
                  </c:pt>
                  <c:pt idx="5">
                    <c:v>5.92</c:v>
                  </c:pt>
                  <c:pt idx="6">
                    <c:v>3.01</c:v>
                  </c:pt>
                  <c:pt idx="7">
                    <c:v>0.19</c:v>
                  </c:pt>
                  <c:pt idx="8">
                    <c:v>0</c:v>
                  </c:pt>
                </c:numCache>
              </c:numRef>
            </c:minus>
            <c:spPr>
              <a:noFill/>
              <a:ln w="9525" cap="flat" cmpd="sng" algn="ctr">
                <a:solidFill>
                  <a:schemeClr val="tx1">
                    <a:lumMod val="65000"/>
                    <a:lumOff val="35000"/>
                  </a:schemeClr>
                </a:solidFill>
                <a:round/>
              </a:ln>
              <a:effectLst/>
            </c:spPr>
          </c:errBars>
          <c:cat>
            <c:strRef>
              <c:f>'Q48'!$B$5:$B$13</c:f>
              <c:strCache>
                <c:ptCount val="9"/>
                <c:pt idx="0">
                  <c:v>Less than 9th grade</c:v>
                </c:pt>
                <c:pt idx="1">
                  <c:v>9-12th grade, no diploma</c:v>
                </c:pt>
                <c:pt idx="2">
                  <c:v>High school graduate (or GED/ equivalent)</c:v>
                </c:pt>
                <c:pt idx="3">
                  <c:v>Associate’s Degree or Vocational Training</c:v>
                </c:pt>
                <c:pt idx="4">
                  <c:v>Some college (no degree)</c:v>
                </c:pt>
                <c:pt idx="5">
                  <c:v>Bachelor’s degree</c:v>
                </c:pt>
                <c:pt idx="6">
                  <c:v>Graduate or professional degree</c:v>
                </c:pt>
                <c:pt idx="7">
                  <c:v>Refused to answer</c:v>
                </c:pt>
                <c:pt idx="8">
                  <c:v>Total</c:v>
                </c:pt>
              </c:strCache>
            </c:strRef>
          </c:cat>
          <c:val>
            <c:numRef>
              <c:f>'Q48'!$D$5:$D$11</c:f>
              <c:numCache>
                <c:formatCode>0.00</c:formatCode>
                <c:ptCount val="7"/>
                <c:pt idx="0">
                  <c:v>4.5763999999999996</c:v>
                </c:pt>
                <c:pt idx="1">
                  <c:v>16.566400000000002</c:v>
                </c:pt>
                <c:pt idx="2">
                  <c:v>30.762899999999998</c:v>
                </c:pt>
                <c:pt idx="3">
                  <c:v>13.2073</c:v>
                </c:pt>
                <c:pt idx="4">
                  <c:v>15.4063</c:v>
                </c:pt>
                <c:pt idx="5">
                  <c:v>13.0573</c:v>
                </c:pt>
                <c:pt idx="6">
                  <c:v>6.2365000000000004</c:v>
                </c:pt>
              </c:numCache>
            </c:numRef>
          </c:val>
          <c:extLst>
            <c:ext xmlns:c16="http://schemas.microsoft.com/office/drawing/2014/chart" uri="{C3380CC4-5D6E-409C-BE32-E72D297353CC}">
              <c16:uniqueId val="{00000000-EFF7-45DD-AC1C-6D3D2C17A949}"/>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layout>
        <c:manualLayout>
          <c:xMode val="edge"/>
          <c:yMode val="edge"/>
          <c:x val="0.39861966036214475"/>
          <c:y val="0.93318449310368556"/>
          <c:w val="0.18921663967231053"/>
          <c:h val="4.85512453542201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950027464715507"/>
          <c:y val="7.4074050071595191E-2"/>
          <c:w val="0.85407335211253288"/>
          <c:h val="0.83045985857235394"/>
        </c:manualLayout>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'Q49'!$N$8:$P$8</c:f>
                <c:numCache>
                  <c:formatCode>General</c:formatCode>
                  <c:ptCount val="3"/>
                  <c:pt idx="0">
                    <c:v>0.24</c:v>
                  </c:pt>
                  <c:pt idx="1">
                    <c:v>0.30000000000000004</c:v>
                  </c:pt>
                  <c:pt idx="2">
                    <c:v>0.12000000000000011</c:v>
                  </c:pt>
                </c:numCache>
              </c:numRef>
            </c:minus>
            <c:spPr>
              <a:noFill/>
              <a:ln w="9525" cap="flat" cmpd="sng" algn="ctr">
                <a:solidFill>
                  <a:schemeClr val="bg2">
                    <a:lumMod val="50000"/>
                  </a:schemeClr>
                </a:solidFill>
                <a:round/>
              </a:ln>
              <a:effectLst/>
            </c:spPr>
          </c:errBars>
          <c:cat>
            <c:strRef>
              <c:f>'Q49'!$N$4:$P$4</c:f>
              <c:strCache>
                <c:ptCount val="3"/>
                <c:pt idx="0">
                  <c:v>Nash &amp; Edgecombe</c:v>
                </c:pt>
                <c:pt idx="1">
                  <c:v>Nash</c:v>
                </c:pt>
                <c:pt idx="2">
                  <c:v>Edgecombe</c:v>
                </c:pt>
              </c:strCache>
            </c:strRef>
          </c:cat>
          <c:val>
            <c:numRef>
              <c:f>'Q49'!$N$5:$P$5</c:f>
              <c:numCache>
                <c:formatCode>0.00</c:formatCode>
                <c:ptCount val="3"/>
                <c:pt idx="0">
                  <c:v>1.24</c:v>
                </c:pt>
                <c:pt idx="1">
                  <c:v>1.3</c:v>
                </c:pt>
                <c:pt idx="2">
                  <c:v>1.1200000000000001</c:v>
                </c:pt>
              </c:numCache>
            </c:numRef>
          </c:val>
          <c:extLst>
            <c:ext xmlns:c16="http://schemas.microsoft.com/office/drawing/2014/chart" uri="{C3380CC4-5D6E-409C-BE32-E72D297353CC}">
              <c16:uniqueId val="{00000000-6DF9-4890-8503-655532C51EA2}"/>
            </c:ext>
          </c:extLst>
        </c:ser>
        <c:ser>
          <c:idx val="1"/>
          <c:order val="1"/>
          <c:spPr>
            <a:solidFill>
              <a:schemeClr val="accent2"/>
            </a:solidFill>
            <a:ln>
              <a:no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2-6DF9-4890-8503-655532C51EA2}"/>
              </c:ext>
            </c:extLst>
          </c:dPt>
          <c:dPt>
            <c:idx val="1"/>
            <c:invertIfNegative val="0"/>
            <c:bubble3D val="0"/>
            <c:spPr>
              <a:solidFill>
                <a:srgbClr val="DCC5ED"/>
              </a:solidFill>
              <a:ln w="25400">
                <a:solidFill>
                  <a:srgbClr val="AA72D4"/>
                </a:solidFill>
              </a:ln>
              <a:effectLst/>
            </c:spPr>
            <c:extLst>
              <c:ext xmlns:c16="http://schemas.microsoft.com/office/drawing/2014/chart" uri="{C3380CC4-5D6E-409C-BE32-E72D297353CC}">
                <c16:uniqueId val="{00000004-6DF9-4890-8503-655532C51EA2}"/>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6-6DF9-4890-8503-655532C51EA2}"/>
              </c:ext>
            </c:extLst>
          </c:dPt>
          <c:cat>
            <c:strRef>
              <c:f>'Q49'!$N$4:$P$4</c:f>
              <c:strCache>
                <c:ptCount val="3"/>
                <c:pt idx="0">
                  <c:v>Nash &amp; Edgecombe</c:v>
                </c:pt>
                <c:pt idx="1">
                  <c:v>Nash</c:v>
                </c:pt>
                <c:pt idx="2">
                  <c:v>Edgecombe</c:v>
                </c:pt>
              </c:strCache>
            </c:strRef>
          </c:cat>
          <c:val>
            <c:numRef>
              <c:f>'Q49'!$N$6:$P$6</c:f>
              <c:numCache>
                <c:formatCode>0.00</c:formatCode>
                <c:ptCount val="3"/>
                <c:pt idx="0">
                  <c:v>0.84999999999999987</c:v>
                </c:pt>
                <c:pt idx="1">
                  <c:v>0.7699999999999998</c:v>
                </c:pt>
                <c:pt idx="2">
                  <c:v>1</c:v>
                </c:pt>
              </c:numCache>
            </c:numRef>
          </c:val>
          <c:extLst>
            <c:ext xmlns:c16="http://schemas.microsoft.com/office/drawing/2014/chart" uri="{C3380CC4-5D6E-409C-BE32-E72D297353CC}">
              <c16:uniqueId val="{00000007-6DF9-4890-8503-655532C51EA2}"/>
            </c:ext>
          </c:extLst>
        </c:ser>
        <c:ser>
          <c:idx val="2"/>
          <c:order val="2"/>
          <c:spPr>
            <a:solidFill>
              <a:srgbClr val="DCC5ED"/>
            </a:solidFill>
            <a:ln w="25400">
              <a:solidFill>
                <a:srgbClr val="AA72D4"/>
              </a:solid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9-6DF9-4890-8503-655532C51EA2}"/>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B-6DF9-4890-8503-655532C51EA2}"/>
              </c:ext>
            </c:extLst>
          </c:dPt>
          <c:errBars>
            <c:errBarType val="plus"/>
            <c:errValType val="cust"/>
            <c:noEndCap val="0"/>
            <c:plus>
              <c:numRef>
                <c:f>'Q49'!$N$9:$P$9</c:f>
                <c:numCache>
                  <c:formatCode>General</c:formatCode>
                  <c:ptCount val="3"/>
                  <c:pt idx="0">
                    <c:v>8.74</c:v>
                  </c:pt>
                  <c:pt idx="1">
                    <c:v>8.89</c:v>
                  </c:pt>
                  <c:pt idx="2">
                    <c:v>7.4700000000000006</c:v>
                  </c:pt>
                </c:numCache>
              </c:numRef>
            </c:plus>
            <c:minus>
              <c:numLit>
                <c:formatCode>General</c:formatCode>
                <c:ptCount val="1"/>
                <c:pt idx="0">
                  <c:v>1</c:v>
                </c:pt>
              </c:numLit>
            </c:minus>
            <c:spPr>
              <a:noFill/>
              <a:ln w="9525" cap="flat" cmpd="sng" algn="ctr">
                <a:solidFill>
                  <a:schemeClr val="bg2">
                    <a:lumMod val="50000"/>
                  </a:schemeClr>
                </a:solidFill>
                <a:round/>
              </a:ln>
              <a:effectLst/>
            </c:spPr>
          </c:errBars>
          <c:cat>
            <c:strRef>
              <c:f>'Q49'!$N$4:$P$4</c:f>
              <c:strCache>
                <c:ptCount val="3"/>
                <c:pt idx="0">
                  <c:v>Nash &amp; Edgecombe</c:v>
                </c:pt>
                <c:pt idx="1">
                  <c:v>Nash</c:v>
                </c:pt>
                <c:pt idx="2">
                  <c:v>Edgecombe</c:v>
                </c:pt>
              </c:strCache>
            </c:strRef>
          </c:cat>
          <c:val>
            <c:numRef>
              <c:f>'Q49'!$N$7:$P$7</c:f>
              <c:numCache>
                <c:formatCode>0.00</c:formatCode>
                <c:ptCount val="3"/>
                <c:pt idx="0">
                  <c:v>1.17</c:v>
                </c:pt>
                <c:pt idx="1">
                  <c:v>1.04</c:v>
                </c:pt>
                <c:pt idx="2">
                  <c:v>1.4099999999999997</c:v>
                </c:pt>
              </c:numCache>
            </c:numRef>
          </c:val>
          <c:extLst>
            <c:ext xmlns:c16="http://schemas.microsoft.com/office/drawing/2014/chart" uri="{C3380CC4-5D6E-409C-BE32-E72D297353CC}">
              <c16:uniqueId val="{0000000C-6DF9-4890-8503-655532C51EA2}"/>
            </c:ext>
          </c:extLst>
        </c:ser>
        <c:dLbls>
          <c:showLegendKey val="0"/>
          <c:showVal val="0"/>
          <c:showCatName val="0"/>
          <c:showSerName val="0"/>
          <c:showPercent val="0"/>
          <c:showBubbleSize val="0"/>
        </c:dLbls>
        <c:gapWidth val="150"/>
        <c:overlap val="100"/>
        <c:axId val="435947264"/>
        <c:axId val="435944640"/>
      </c:barChart>
      <c:catAx>
        <c:axId val="43594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4640"/>
        <c:crosses val="autoZero"/>
        <c:auto val="1"/>
        <c:lblAlgn val="ctr"/>
        <c:lblOffset val="100"/>
        <c:noMultiLvlLbl val="0"/>
      </c:catAx>
      <c:valAx>
        <c:axId val="435944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Number of Occupants</a:t>
                </a:r>
              </a:p>
            </c:rich>
          </c:tx>
          <c:layout>
            <c:manualLayout>
              <c:xMode val="edge"/>
              <c:yMode val="edge"/>
              <c:x val="1.8758754548191366E-2"/>
              <c:y val="0.26832755316982382"/>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7264"/>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17982495727625E-2"/>
          <c:y val="7.4537037037037041E-2"/>
          <c:w val="0.88272637285010225"/>
          <c:h val="0.77607928954826522"/>
        </c:manualLayout>
      </c:layout>
      <c:barChart>
        <c:barDir val="col"/>
        <c:grouping val="clustered"/>
        <c:varyColors val="0"/>
        <c:ser>
          <c:idx val="1"/>
          <c:order val="0"/>
          <c:tx>
            <c:strRef>
              <c:f>'Q49'!$A$34</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'Q49'!$H$30:$H$33</c:f>
                <c:numCache>
                  <c:formatCode>General</c:formatCode>
                  <c:ptCount val="4"/>
                  <c:pt idx="0">
                    <c:v>9.8171099999999996</c:v>
                  </c:pt>
                  <c:pt idx="1">
                    <c:v>9.7245399999999993</c:v>
                  </c:pt>
                  <c:pt idx="2">
                    <c:v>3.5061300000000002</c:v>
                  </c:pt>
                  <c:pt idx="3">
                    <c:v>0.74153999999999998</c:v>
                  </c:pt>
                </c:numCache>
              </c:numRef>
            </c:plus>
            <c:minus>
              <c:numRef>
                <c:f>'Q49'!$G$30:$G$33</c:f>
                <c:numCache>
                  <c:formatCode>General</c:formatCode>
                  <c:ptCount val="4"/>
                  <c:pt idx="0">
                    <c:v>9.8171099999999996</c:v>
                  </c:pt>
                  <c:pt idx="1">
                    <c:v>9.7245399999999993</c:v>
                  </c:pt>
                  <c:pt idx="2">
                    <c:v>3.5061300000000002</c:v>
                  </c:pt>
                  <c:pt idx="3">
                    <c:v>0.36630000000000001</c:v>
                  </c:pt>
                </c:numCache>
              </c:numRef>
            </c:minus>
            <c:spPr>
              <a:noFill/>
              <a:ln w="9525" cap="flat" cmpd="sng" algn="ctr">
                <a:solidFill>
                  <a:schemeClr val="tx1">
                    <a:lumMod val="65000"/>
                    <a:lumOff val="35000"/>
                  </a:schemeClr>
                </a:solidFill>
                <a:round/>
              </a:ln>
              <a:effectLst/>
            </c:spPr>
          </c:errBars>
          <c:cat>
            <c:strRef>
              <c:f>'Q49'!$B$30:$B$33</c:f>
              <c:strCache>
                <c:ptCount val="4"/>
                <c:pt idx="0">
                  <c:v>1-2 Occupants</c:v>
                </c:pt>
                <c:pt idx="1">
                  <c:v>3-5 Occupants</c:v>
                </c:pt>
                <c:pt idx="2">
                  <c:v>6-10 Occupants</c:v>
                </c:pt>
                <c:pt idx="3">
                  <c:v>&gt;10 Occupants</c:v>
                </c:pt>
              </c:strCache>
            </c:strRef>
          </c:cat>
          <c:val>
            <c:numRef>
              <c:f>'Q49'!$D$30:$D$33</c:f>
              <c:numCache>
                <c:formatCode>0.00</c:formatCode>
                <c:ptCount val="4"/>
                <c:pt idx="0">
                  <c:v>47.503100000000003</c:v>
                </c:pt>
                <c:pt idx="1">
                  <c:v>48.583599999999997</c:v>
                </c:pt>
                <c:pt idx="2">
                  <c:v>3.5470000000000002</c:v>
                </c:pt>
                <c:pt idx="3">
                  <c:v>0.36630000000000001</c:v>
                </c:pt>
              </c:numCache>
            </c:numRef>
          </c:val>
          <c:extLst>
            <c:ext xmlns:c16="http://schemas.microsoft.com/office/drawing/2014/chart" uri="{C3380CC4-5D6E-409C-BE32-E72D297353CC}">
              <c16:uniqueId val="{00000000-69C9-41D6-825B-6E348B92D79E}"/>
            </c:ext>
          </c:extLst>
        </c:ser>
        <c:ser>
          <c:idx val="2"/>
          <c:order val="1"/>
          <c:tx>
            <c:strRef>
              <c:f>'Q49'!$A$28</c:f>
              <c:strCache>
                <c:ptCount val="1"/>
                <c:pt idx="0">
                  <c:v>Nash</c:v>
                </c:pt>
              </c:strCache>
            </c:strRef>
          </c:tx>
          <c:spPr>
            <a:solidFill>
              <a:srgbClr val="AA72D4"/>
            </a:solidFill>
            <a:ln>
              <a:noFill/>
            </a:ln>
            <a:effectLst/>
          </c:spPr>
          <c:invertIfNegative val="0"/>
          <c:errBars>
            <c:errBarType val="both"/>
            <c:errValType val="cust"/>
            <c:noEndCap val="0"/>
            <c:plus>
              <c:numRef>
                <c:f>'Q49'!$H$24:$H$27</c:f>
                <c:numCache>
                  <c:formatCode>General</c:formatCode>
                  <c:ptCount val="4"/>
                  <c:pt idx="0">
                    <c:v>9.88096</c:v>
                  </c:pt>
                  <c:pt idx="1">
                    <c:v>9.1542100000000008</c:v>
                  </c:pt>
                  <c:pt idx="2">
                    <c:v>5.1374599999999999</c:v>
                  </c:pt>
                  <c:pt idx="3">
                    <c:v>0.84279000000000004</c:v>
                  </c:pt>
                </c:numCache>
              </c:numRef>
            </c:plus>
            <c:minus>
              <c:numRef>
                <c:f>'Q49'!$G$24:$G$27</c:f>
                <c:numCache>
                  <c:formatCode>General</c:formatCode>
                  <c:ptCount val="4"/>
                  <c:pt idx="0">
                    <c:v>9.88096</c:v>
                  </c:pt>
                  <c:pt idx="1">
                    <c:v>9.1542100000000008</c:v>
                  </c:pt>
                  <c:pt idx="2">
                    <c:v>5.1374599999999999</c:v>
                  </c:pt>
                  <c:pt idx="3">
                    <c:v>0.41666999999999998</c:v>
                  </c:pt>
                </c:numCache>
              </c:numRef>
            </c:minus>
            <c:spPr>
              <a:noFill/>
              <a:ln w="9525" cap="flat" cmpd="sng" algn="ctr">
                <a:solidFill>
                  <a:schemeClr val="tx1">
                    <a:lumMod val="65000"/>
                    <a:lumOff val="35000"/>
                  </a:schemeClr>
                </a:solidFill>
                <a:round/>
              </a:ln>
              <a:effectLst/>
            </c:spPr>
          </c:errBars>
          <c:cat>
            <c:strRef>
              <c:f>'Q49'!$B$30:$B$33</c:f>
              <c:strCache>
                <c:ptCount val="4"/>
                <c:pt idx="0">
                  <c:v>1-2 Occupants</c:v>
                </c:pt>
                <c:pt idx="1">
                  <c:v>3-5 Occupants</c:v>
                </c:pt>
                <c:pt idx="2">
                  <c:v>6-10 Occupants</c:v>
                </c:pt>
                <c:pt idx="3">
                  <c:v>&gt;10 Occupants</c:v>
                </c:pt>
              </c:strCache>
            </c:strRef>
          </c:cat>
          <c:val>
            <c:numRef>
              <c:f>'Q49'!$D$24:$D$27</c:f>
              <c:numCache>
                <c:formatCode>0.00</c:formatCode>
                <c:ptCount val="4"/>
                <c:pt idx="0">
                  <c:v>48.25</c:v>
                </c:pt>
                <c:pt idx="1">
                  <c:v>45.041699999999999</c:v>
                </c:pt>
                <c:pt idx="2">
                  <c:v>6.2916999999999996</c:v>
                </c:pt>
                <c:pt idx="3">
                  <c:v>0.41670000000000001</c:v>
                </c:pt>
              </c:numCache>
            </c:numRef>
          </c:val>
          <c:extLst>
            <c:ext xmlns:c16="http://schemas.microsoft.com/office/drawing/2014/chart" uri="{C3380CC4-5D6E-409C-BE32-E72D297353CC}">
              <c16:uniqueId val="{00000001-69C9-41D6-825B-6E348B92D79E}"/>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17952036434E-2"/>
              <c:y val="0.291648364874014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5517022052869"/>
          <c:y val="7.4537037037037041E-2"/>
          <c:w val="0.8663892254473301"/>
          <c:h val="0.77286778091837016"/>
        </c:manualLayout>
      </c:layout>
      <c:barChart>
        <c:barDir val="col"/>
        <c:grouping val="clustered"/>
        <c:varyColors val="0"/>
        <c:ser>
          <c:idx val="0"/>
          <c:order val="0"/>
          <c:tx>
            <c:strRef>
              <c:f>'Q49'!$A$22</c:f>
              <c:strCache>
                <c:ptCount val="1"/>
                <c:pt idx="0">
                  <c:v>Nash &amp; Edgecombe</c:v>
                </c:pt>
              </c:strCache>
            </c:strRef>
          </c:tx>
          <c:spPr>
            <a:solidFill>
              <a:schemeClr val="accent1"/>
            </a:solidFill>
            <a:ln>
              <a:noFill/>
            </a:ln>
            <a:effectLst/>
          </c:spPr>
          <c:invertIfNegative val="0"/>
          <c:errBars>
            <c:errBarType val="both"/>
            <c:errValType val="cust"/>
            <c:noEndCap val="0"/>
            <c:plus>
              <c:numRef>
                <c:f>'Q49'!$H$18:$H$21</c:f>
                <c:numCache>
                  <c:formatCode>General</c:formatCode>
                  <c:ptCount val="4"/>
                  <c:pt idx="0">
                    <c:v>6.8686800000000003</c:v>
                  </c:pt>
                  <c:pt idx="1">
                    <c:v>6.6335199999999999</c:v>
                  </c:pt>
                  <c:pt idx="2">
                    <c:v>4.0593899999999996</c:v>
                  </c:pt>
                  <c:pt idx="3">
                    <c:v>0.59335000000000004</c:v>
                  </c:pt>
                </c:numCache>
              </c:numRef>
            </c:plus>
            <c:minus>
              <c:numRef>
                <c:f>'Q49'!$G$18:$G$21</c:f>
                <c:numCache>
                  <c:formatCode>General</c:formatCode>
                  <c:ptCount val="4"/>
                  <c:pt idx="0">
                    <c:v>6.8686800000000003</c:v>
                  </c:pt>
                  <c:pt idx="1">
                    <c:v>6.6335199999999999</c:v>
                  </c:pt>
                  <c:pt idx="2">
                    <c:v>4.0593899999999996</c:v>
                  </c:pt>
                  <c:pt idx="3">
                    <c:v>0.39829999999999999</c:v>
                  </c:pt>
                </c:numCache>
              </c:numRef>
            </c:minus>
            <c:spPr>
              <a:noFill/>
              <a:ln w="9525" cap="flat" cmpd="sng" algn="ctr">
                <a:solidFill>
                  <a:schemeClr val="tx1">
                    <a:lumMod val="65000"/>
                    <a:lumOff val="35000"/>
                  </a:schemeClr>
                </a:solidFill>
                <a:round/>
              </a:ln>
              <a:effectLst/>
            </c:spPr>
          </c:errBars>
          <c:cat>
            <c:strRef>
              <c:f>'Q49'!$B$18:$B$21</c:f>
              <c:strCache>
                <c:ptCount val="4"/>
                <c:pt idx="0">
                  <c:v>1-2 Occupants</c:v>
                </c:pt>
                <c:pt idx="1">
                  <c:v>3-5 Occupants</c:v>
                </c:pt>
                <c:pt idx="2">
                  <c:v>6-10 Occupants</c:v>
                </c:pt>
                <c:pt idx="3">
                  <c:v>&gt;10 Occupants</c:v>
                </c:pt>
              </c:strCache>
            </c:strRef>
          </c:cat>
          <c:val>
            <c:numRef>
              <c:f>'Q49'!$D$18:$D$21</c:f>
              <c:numCache>
                <c:formatCode>0.00</c:formatCode>
                <c:ptCount val="4"/>
                <c:pt idx="0">
                  <c:v>47.977699999999999</c:v>
                </c:pt>
                <c:pt idx="1">
                  <c:v>46.333100000000002</c:v>
                </c:pt>
                <c:pt idx="2">
                  <c:v>5.2910000000000004</c:v>
                </c:pt>
                <c:pt idx="3">
                  <c:v>0.39829999999999999</c:v>
                </c:pt>
              </c:numCache>
            </c:numRef>
          </c:val>
          <c:extLst>
            <c:ext xmlns:c16="http://schemas.microsoft.com/office/drawing/2014/chart" uri="{C3380CC4-5D6E-409C-BE32-E72D297353CC}">
              <c16:uniqueId val="{00000000-6E6F-4F6F-9236-FE28A0F82D73}"/>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layout>
        <c:manualLayout>
          <c:xMode val="edge"/>
          <c:yMode val="edge"/>
          <c:x val="0.47087773047842579"/>
          <c:y val="0.93318442229820908"/>
          <c:w val="0.18921663967231053"/>
          <c:h val="4.85512453542201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'Q06'!$A$10</c:f>
              <c:strCache>
                <c:ptCount val="1"/>
                <c:pt idx="0">
                  <c:v>Nash &amp; Edgecombe</c:v>
                </c:pt>
              </c:strCache>
            </c:strRef>
          </c:tx>
          <c:spPr>
            <a:solidFill>
              <a:schemeClr val="accent1"/>
            </a:solidFill>
            <a:ln>
              <a:noFill/>
            </a:ln>
            <a:effectLst/>
          </c:spPr>
          <c:invertIfNegative val="0"/>
          <c:errBars>
            <c:errBarType val="both"/>
            <c:errValType val="cust"/>
            <c:noEndCap val="0"/>
            <c:plus>
              <c:numRef>
                <c:f>'Q06'!$H$6:$H$9</c:f>
                <c:numCache>
                  <c:formatCode>General</c:formatCode>
                  <c:ptCount val="4"/>
                  <c:pt idx="0">
                    <c:v>4.17</c:v>
                  </c:pt>
                  <c:pt idx="1">
                    <c:v>5.01</c:v>
                  </c:pt>
                  <c:pt idx="2">
                    <c:v>4.72</c:v>
                  </c:pt>
                  <c:pt idx="3">
                    <c:v>6.75</c:v>
                  </c:pt>
                </c:numCache>
              </c:numRef>
            </c:plus>
            <c:minus>
              <c:numRef>
                <c:f>'Q06'!$G$6:$G$9</c:f>
                <c:numCache>
                  <c:formatCode>General</c:formatCode>
                  <c:ptCount val="4"/>
                  <c:pt idx="0">
                    <c:v>4.17</c:v>
                  </c:pt>
                  <c:pt idx="1">
                    <c:v>5.01</c:v>
                  </c:pt>
                  <c:pt idx="2">
                    <c:v>4.72</c:v>
                  </c:pt>
                  <c:pt idx="3">
                    <c:v>6.75</c:v>
                  </c:pt>
                </c:numCache>
              </c:numRef>
            </c:minus>
            <c:spPr>
              <a:noFill/>
              <a:ln w="9525" cap="flat" cmpd="sng" algn="ctr">
                <a:solidFill>
                  <a:schemeClr val="tx1">
                    <a:lumMod val="65000"/>
                    <a:lumOff val="35000"/>
                  </a:schemeClr>
                </a:solidFill>
                <a:round/>
              </a:ln>
              <a:effectLst/>
            </c:spPr>
          </c:errBars>
          <c:cat>
            <c:strRef>
              <c:f>'Q06'!$B$6:$B$9</c:f>
              <c:strCache>
                <c:ptCount val="4"/>
                <c:pt idx="0">
                  <c:v>Not at all important</c:v>
                </c:pt>
                <c:pt idx="1">
                  <c:v>Slightly important</c:v>
                </c:pt>
                <c:pt idx="2">
                  <c:v>Moderately important</c:v>
                </c:pt>
                <c:pt idx="3">
                  <c:v>Very important</c:v>
                </c:pt>
              </c:strCache>
            </c:strRef>
          </c:cat>
          <c:val>
            <c:numRef>
              <c:f>'Q06'!$D$6:$D$9</c:f>
              <c:numCache>
                <c:formatCode>0.00</c:formatCode>
                <c:ptCount val="4"/>
                <c:pt idx="0">
                  <c:v>14.506600000000001</c:v>
                </c:pt>
                <c:pt idx="1">
                  <c:v>11.553800000000001</c:v>
                </c:pt>
                <c:pt idx="2">
                  <c:v>18.075099999999999</c:v>
                </c:pt>
                <c:pt idx="3">
                  <c:v>55.546799999999998</c:v>
                </c:pt>
              </c:numCache>
            </c:numRef>
          </c:val>
          <c:extLst>
            <c:ext xmlns:c16="http://schemas.microsoft.com/office/drawing/2014/chart" uri="{C3380CC4-5D6E-409C-BE32-E72D297353CC}">
              <c16:uniqueId val="{00000000-08F2-40DC-B425-74AC2429DAC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3915109560907499E-2"/>
          <c:y val="7.4537037037037041E-2"/>
          <c:w val="0.88735552085807345"/>
          <c:h val="0.75757067038343495"/>
        </c:manualLayout>
      </c:layout>
      <c:barChart>
        <c:barDir val="col"/>
        <c:grouping val="clustered"/>
        <c:varyColors val="0"/>
        <c:ser>
          <c:idx val="1"/>
          <c:order val="0"/>
          <c:tx>
            <c:strRef>
              <c:f>'Q50'!$A$36</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'Q50'!$H$27:$H$36</c:f>
                <c:numCache>
                  <c:formatCode>General</c:formatCode>
                  <c:ptCount val="10"/>
                  <c:pt idx="0">
                    <c:v>6.1</c:v>
                  </c:pt>
                  <c:pt idx="1">
                    <c:v>3.92</c:v>
                  </c:pt>
                  <c:pt idx="2">
                    <c:v>8.27</c:v>
                  </c:pt>
                  <c:pt idx="3">
                    <c:v>8.1999999999999993</c:v>
                  </c:pt>
                  <c:pt idx="4">
                    <c:v>4.58</c:v>
                  </c:pt>
                  <c:pt idx="5">
                    <c:v>4.68</c:v>
                  </c:pt>
                  <c:pt idx="6">
                    <c:v>6.19</c:v>
                  </c:pt>
                  <c:pt idx="7">
                    <c:v>4.04</c:v>
                  </c:pt>
                  <c:pt idx="8">
                    <c:v>7.91</c:v>
                  </c:pt>
                  <c:pt idx="9">
                    <c:v>0</c:v>
                  </c:pt>
                </c:numCache>
              </c:numRef>
            </c:plus>
            <c:minus>
              <c:numRef>
                <c:f>'Q50'!$G$27:$G$36</c:f>
                <c:numCache>
                  <c:formatCode>General</c:formatCode>
                  <c:ptCount val="10"/>
                  <c:pt idx="0">
                    <c:v>6.1</c:v>
                  </c:pt>
                  <c:pt idx="1">
                    <c:v>3.92</c:v>
                  </c:pt>
                  <c:pt idx="2">
                    <c:v>8.27</c:v>
                  </c:pt>
                  <c:pt idx="3">
                    <c:v>8.1999999999999993</c:v>
                  </c:pt>
                  <c:pt idx="4">
                    <c:v>4.58</c:v>
                  </c:pt>
                  <c:pt idx="5">
                    <c:v>4.68</c:v>
                  </c:pt>
                  <c:pt idx="6">
                    <c:v>6.19</c:v>
                  </c:pt>
                  <c:pt idx="7">
                    <c:v>4.04</c:v>
                  </c:pt>
                  <c:pt idx="8">
                    <c:v>7.91</c:v>
                  </c:pt>
                  <c:pt idx="9">
                    <c:v>0</c:v>
                  </c:pt>
                </c:numCache>
              </c:numRef>
            </c:minus>
            <c:spPr>
              <a:noFill/>
              <a:ln w="9525" cap="flat" cmpd="sng" algn="ctr">
                <a:solidFill>
                  <a:schemeClr val="tx1">
                    <a:lumMod val="65000"/>
                    <a:lumOff val="35000"/>
                  </a:schemeClr>
                </a:solidFill>
                <a:round/>
              </a:ln>
              <a:effectLst/>
            </c:spPr>
          </c:errBars>
          <c:cat>
            <c:strRef>
              <c:f>'Q50'!$B$16:$B$24</c:f>
              <c:strCache>
                <c:ptCount val="9"/>
                <c:pt idx="0">
                  <c:v>Less than $10,000</c:v>
                </c:pt>
                <c:pt idx="1">
                  <c:v>$10,000 to $14,999</c:v>
                </c:pt>
                <c:pt idx="2">
                  <c:v>$15,000 to $24,999</c:v>
                </c:pt>
                <c:pt idx="3">
                  <c:v>$25,000 to $34,999</c:v>
                </c:pt>
                <c:pt idx="4">
                  <c:v>$35,000 to $49,999</c:v>
                </c:pt>
                <c:pt idx="5">
                  <c:v>$50,000 to $74,999</c:v>
                </c:pt>
                <c:pt idx="6">
                  <c:v>$75,000 to $99,999</c:v>
                </c:pt>
                <c:pt idx="7">
                  <c:v>$100,000 or more</c:v>
                </c:pt>
                <c:pt idx="8">
                  <c:v>Missing &amp; Refused</c:v>
                </c:pt>
              </c:strCache>
            </c:strRef>
          </c:cat>
          <c:val>
            <c:numRef>
              <c:f>'Q50'!$D$27:$D$35</c:f>
              <c:numCache>
                <c:formatCode>0.00</c:formatCode>
                <c:ptCount val="9"/>
                <c:pt idx="0">
                  <c:v>13.2906</c:v>
                </c:pt>
                <c:pt idx="1">
                  <c:v>6.5385</c:v>
                </c:pt>
                <c:pt idx="2">
                  <c:v>16.776599999999998</c:v>
                </c:pt>
                <c:pt idx="3">
                  <c:v>17.4786</c:v>
                </c:pt>
                <c:pt idx="4">
                  <c:v>9.6214999999999993</c:v>
                </c:pt>
                <c:pt idx="5">
                  <c:v>7.2710999999999997</c:v>
                </c:pt>
                <c:pt idx="6">
                  <c:v>7.3503999999999996</c:v>
                </c:pt>
                <c:pt idx="7">
                  <c:v>4.5115999999999996</c:v>
                </c:pt>
                <c:pt idx="8">
                  <c:v>17.161200000000001</c:v>
                </c:pt>
              </c:numCache>
            </c:numRef>
          </c:val>
          <c:extLst>
            <c:ext xmlns:c16="http://schemas.microsoft.com/office/drawing/2014/chart" uri="{C3380CC4-5D6E-409C-BE32-E72D297353CC}">
              <c16:uniqueId val="{00000000-AF05-4ADF-ACC3-CFF0A15DCBCF}"/>
            </c:ext>
          </c:extLst>
        </c:ser>
        <c:ser>
          <c:idx val="2"/>
          <c:order val="1"/>
          <c:tx>
            <c:strRef>
              <c:f>'Q50'!$A$25</c:f>
              <c:strCache>
                <c:ptCount val="1"/>
                <c:pt idx="0">
                  <c:v>Nash</c:v>
                </c:pt>
              </c:strCache>
            </c:strRef>
          </c:tx>
          <c:spPr>
            <a:solidFill>
              <a:srgbClr val="AA72D4"/>
            </a:solidFill>
            <a:ln>
              <a:noFill/>
            </a:ln>
            <a:effectLst/>
          </c:spPr>
          <c:invertIfNegative val="0"/>
          <c:errBars>
            <c:errBarType val="both"/>
            <c:errValType val="cust"/>
            <c:noEndCap val="0"/>
            <c:plus>
              <c:numRef>
                <c:f>'Q50'!$H$16:$H$24</c:f>
                <c:numCache>
                  <c:formatCode>General</c:formatCode>
                  <c:ptCount val="9"/>
                  <c:pt idx="0">
                    <c:v>6.77</c:v>
                  </c:pt>
                  <c:pt idx="1">
                    <c:v>3.42</c:v>
                  </c:pt>
                  <c:pt idx="2">
                    <c:v>6.3</c:v>
                  </c:pt>
                  <c:pt idx="3">
                    <c:v>5.35</c:v>
                  </c:pt>
                  <c:pt idx="4">
                    <c:v>3.8</c:v>
                  </c:pt>
                  <c:pt idx="5">
                    <c:v>7.55</c:v>
                  </c:pt>
                  <c:pt idx="6">
                    <c:v>5.59</c:v>
                  </c:pt>
                  <c:pt idx="7">
                    <c:v>7.51</c:v>
                  </c:pt>
                  <c:pt idx="8">
                    <c:v>6.56</c:v>
                  </c:pt>
                </c:numCache>
              </c:numRef>
            </c:plus>
            <c:minus>
              <c:numRef>
                <c:f>'Q50'!$G$16:$G$24</c:f>
                <c:numCache>
                  <c:formatCode>General</c:formatCode>
                  <c:ptCount val="9"/>
                  <c:pt idx="0">
                    <c:v>6.77</c:v>
                  </c:pt>
                  <c:pt idx="1">
                    <c:v>3.42</c:v>
                  </c:pt>
                  <c:pt idx="2">
                    <c:v>6.3</c:v>
                  </c:pt>
                  <c:pt idx="3">
                    <c:v>5.35</c:v>
                  </c:pt>
                  <c:pt idx="4">
                    <c:v>3.8</c:v>
                  </c:pt>
                  <c:pt idx="5">
                    <c:v>7.55</c:v>
                  </c:pt>
                  <c:pt idx="6">
                    <c:v>5.59</c:v>
                  </c:pt>
                  <c:pt idx="7">
                    <c:v>7.51</c:v>
                  </c:pt>
                  <c:pt idx="8">
                    <c:v>6.56</c:v>
                  </c:pt>
                </c:numCache>
              </c:numRef>
            </c:minus>
            <c:spPr>
              <a:noFill/>
              <a:ln w="9525" cap="flat" cmpd="sng" algn="ctr">
                <a:solidFill>
                  <a:schemeClr val="tx1">
                    <a:lumMod val="65000"/>
                    <a:lumOff val="35000"/>
                  </a:schemeClr>
                </a:solidFill>
                <a:round/>
              </a:ln>
              <a:effectLst/>
            </c:spPr>
          </c:errBars>
          <c:cat>
            <c:strRef>
              <c:f>'Q50'!$B$16:$B$24</c:f>
              <c:strCache>
                <c:ptCount val="9"/>
                <c:pt idx="0">
                  <c:v>Less than $10,000</c:v>
                </c:pt>
                <c:pt idx="1">
                  <c:v>$10,000 to $14,999</c:v>
                </c:pt>
                <c:pt idx="2">
                  <c:v>$15,000 to $24,999</c:v>
                </c:pt>
                <c:pt idx="3">
                  <c:v>$25,000 to $34,999</c:v>
                </c:pt>
                <c:pt idx="4">
                  <c:v>$35,000 to $49,999</c:v>
                </c:pt>
                <c:pt idx="5">
                  <c:v>$50,000 to $74,999</c:v>
                </c:pt>
                <c:pt idx="6">
                  <c:v>$75,000 to $99,999</c:v>
                </c:pt>
                <c:pt idx="7">
                  <c:v>$100,000 or more</c:v>
                </c:pt>
                <c:pt idx="8">
                  <c:v>Missing &amp; Refused</c:v>
                </c:pt>
              </c:strCache>
            </c:strRef>
          </c:cat>
          <c:val>
            <c:numRef>
              <c:f>'Q50'!$D$16:$D$24</c:f>
              <c:numCache>
                <c:formatCode>0.00</c:formatCode>
                <c:ptCount val="9"/>
                <c:pt idx="0">
                  <c:v>9.25</c:v>
                </c:pt>
                <c:pt idx="1">
                  <c:v>5.5416999999999996</c:v>
                </c:pt>
                <c:pt idx="2">
                  <c:v>10.458299999999999</c:v>
                </c:pt>
                <c:pt idx="3">
                  <c:v>13.041700000000001</c:v>
                </c:pt>
                <c:pt idx="4">
                  <c:v>7.4166999999999996</c:v>
                </c:pt>
                <c:pt idx="5">
                  <c:v>15.708299999999999</c:v>
                </c:pt>
                <c:pt idx="6">
                  <c:v>10.458299999999999</c:v>
                </c:pt>
                <c:pt idx="7">
                  <c:v>14.041700000000001</c:v>
                </c:pt>
                <c:pt idx="8">
                  <c:v>14.083299999999999</c:v>
                </c:pt>
              </c:numCache>
            </c:numRef>
          </c:val>
          <c:extLst>
            <c:ext xmlns:c16="http://schemas.microsoft.com/office/drawing/2014/chart" uri="{C3380CC4-5D6E-409C-BE32-E72D297353CC}">
              <c16:uniqueId val="{00000001-AF05-4ADF-ACC3-CFF0A15DCBCF}"/>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17952036434E-2"/>
              <c:y val="0.2916483648740149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5517022052869"/>
          <c:y val="7.4537037037037041E-2"/>
          <c:w val="0.8663892254473301"/>
          <c:h val="0.74418319435509639"/>
        </c:manualLayout>
      </c:layout>
      <c:barChart>
        <c:barDir val="col"/>
        <c:grouping val="clustered"/>
        <c:varyColors val="0"/>
        <c:ser>
          <c:idx val="0"/>
          <c:order val="0"/>
          <c:tx>
            <c:strRef>
              <c:f>'Q50'!$A$14</c:f>
              <c:strCache>
                <c:ptCount val="1"/>
                <c:pt idx="0">
                  <c:v>Nash &amp; Edgecombe</c:v>
                </c:pt>
              </c:strCache>
            </c:strRef>
          </c:tx>
          <c:spPr>
            <a:solidFill>
              <a:schemeClr val="accent1"/>
            </a:solidFill>
            <a:ln>
              <a:noFill/>
            </a:ln>
            <a:effectLst/>
          </c:spPr>
          <c:invertIfNegative val="0"/>
          <c:errBars>
            <c:errBarType val="both"/>
            <c:errValType val="cust"/>
            <c:noEndCap val="0"/>
            <c:plus>
              <c:numRef>
                <c:f>'Q50'!$H$5:$H$14</c:f>
                <c:numCache>
                  <c:formatCode>General</c:formatCode>
                  <c:ptCount val="10"/>
                  <c:pt idx="0">
                    <c:v>4.37</c:v>
                  </c:pt>
                  <c:pt idx="1">
                    <c:v>2.36</c:v>
                  </c:pt>
                  <c:pt idx="2">
                    <c:v>4.62</c:v>
                  </c:pt>
                  <c:pt idx="3">
                    <c:v>4.3</c:v>
                  </c:pt>
                  <c:pt idx="4">
                    <c:v>2.77</c:v>
                  </c:pt>
                  <c:pt idx="5">
                    <c:v>4.88</c:v>
                  </c:pt>
                  <c:pt idx="6">
                    <c:v>4.5599999999999996</c:v>
                  </c:pt>
                  <c:pt idx="7">
                    <c:v>5.79</c:v>
                  </c:pt>
                  <c:pt idx="8">
                    <c:v>4.91</c:v>
                  </c:pt>
                  <c:pt idx="9">
                    <c:v>0</c:v>
                  </c:pt>
                </c:numCache>
              </c:numRef>
            </c:plus>
            <c:minus>
              <c:numRef>
                <c:f>'Q50'!$G$5:$G$14</c:f>
                <c:numCache>
                  <c:formatCode>General</c:formatCode>
                  <c:ptCount val="10"/>
                  <c:pt idx="0">
                    <c:v>4.37</c:v>
                  </c:pt>
                  <c:pt idx="1">
                    <c:v>2.36</c:v>
                  </c:pt>
                  <c:pt idx="2">
                    <c:v>4.62</c:v>
                  </c:pt>
                  <c:pt idx="3">
                    <c:v>4.3</c:v>
                  </c:pt>
                  <c:pt idx="4">
                    <c:v>2.77</c:v>
                  </c:pt>
                  <c:pt idx="5">
                    <c:v>4.88</c:v>
                  </c:pt>
                  <c:pt idx="6">
                    <c:v>4.5599999999999996</c:v>
                  </c:pt>
                  <c:pt idx="7">
                    <c:v>5.79</c:v>
                  </c:pt>
                  <c:pt idx="8">
                    <c:v>4.91</c:v>
                  </c:pt>
                  <c:pt idx="9">
                    <c:v>0</c:v>
                  </c:pt>
                </c:numCache>
              </c:numRef>
            </c:minus>
            <c:spPr>
              <a:noFill/>
              <a:ln w="9525" cap="flat" cmpd="sng" algn="ctr">
                <a:solidFill>
                  <a:schemeClr val="tx1">
                    <a:lumMod val="65000"/>
                    <a:lumOff val="35000"/>
                  </a:schemeClr>
                </a:solidFill>
                <a:round/>
              </a:ln>
              <a:effectLst/>
            </c:spPr>
          </c:errBars>
          <c:cat>
            <c:strRef>
              <c:f>'Q50'!$B$5:$B$13</c:f>
              <c:strCache>
                <c:ptCount val="9"/>
                <c:pt idx="0">
                  <c:v>Less than $10,000</c:v>
                </c:pt>
                <c:pt idx="1">
                  <c:v>$10,000 to $14,999</c:v>
                </c:pt>
                <c:pt idx="2">
                  <c:v>$15,000 to $24,999</c:v>
                </c:pt>
                <c:pt idx="3">
                  <c:v>$25,000 to $34,999</c:v>
                </c:pt>
                <c:pt idx="4">
                  <c:v>$35,000 to $49,999</c:v>
                </c:pt>
                <c:pt idx="5">
                  <c:v>$50,000 to $74,999</c:v>
                </c:pt>
                <c:pt idx="6">
                  <c:v>$75,000 to $99,999</c:v>
                </c:pt>
                <c:pt idx="7">
                  <c:v>$100,000 or more</c:v>
                </c:pt>
                <c:pt idx="8">
                  <c:v>Missing &amp; Refused</c:v>
                </c:pt>
              </c:strCache>
            </c:strRef>
          </c:cat>
          <c:val>
            <c:numRef>
              <c:f>'Q50'!$D$5:$D$13</c:f>
              <c:numCache>
                <c:formatCode>0.00</c:formatCode>
                <c:ptCount val="9"/>
                <c:pt idx="0">
                  <c:v>10.7232</c:v>
                </c:pt>
                <c:pt idx="1">
                  <c:v>5.9051</c:v>
                </c:pt>
                <c:pt idx="2">
                  <c:v>12.762</c:v>
                </c:pt>
                <c:pt idx="3">
                  <c:v>14.6594</c:v>
                </c:pt>
                <c:pt idx="4">
                  <c:v>8.2205999999999992</c:v>
                </c:pt>
                <c:pt idx="5">
                  <c:v>12.632099999999999</c:v>
                </c:pt>
                <c:pt idx="6">
                  <c:v>9.3252000000000006</c:v>
                </c:pt>
                <c:pt idx="7">
                  <c:v>10.567</c:v>
                </c:pt>
                <c:pt idx="8">
                  <c:v>15.205500000000001</c:v>
                </c:pt>
              </c:numCache>
            </c:numRef>
          </c:val>
          <c:extLst>
            <c:ext xmlns:c16="http://schemas.microsoft.com/office/drawing/2014/chart" uri="{C3380CC4-5D6E-409C-BE32-E72D297353CC}">
              <c16:uniqueId val="{00000000-7112-44A6-868F-C5C8A37054D4}"/>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layout>
        <c:manualLayout>
          <c:xMode val="edge"/>
          <c:yMode val="edge"/>
          <c:x val="0.39861966036214475"/>
          <c:y val="0.93318449310368556"/>
          <c:w val="0.18921663967231053"/>
          <c:h val="4.855124535422018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'Q07'!$A$23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'Q07'!$H$19:$H$22</c:f>
                <c:numCache>
                  <c:formatCode>General</c:formatCode>
                  <c:ptCount val="4"/>
                  <c:pt idx="0">
                    <c:v>7.61</c:v>
                  </c:pt>
                  <c:pt idx="1">
                    <c:v>6.91</c:v>
                  </c:pt>
                  <c:pt idx="2">
                    <c:v>7.93</c:v>
                  </c:pt>
                  <c:pt idx="3">
                    <c:v>7.73</c:v>
                  </c:pt>
                </c:numCache>
              </c:numRef>
            </c:plus>
            <c:minus>
              <c:numRef>
                <c:f>'Q07'!$G$19:$G$22</c:f>
                <c:numCache>
                  <c:formatCode>General</c:formatCode>
                  <c:ptCount val="4"/>
                  <c:pt idx="0">
                    <c:v>7.61</c:v>
                  </c:pt>
                  <c:pt idx="1">
                    <c:v>6.91</c:v>
                  </c:pt>
                  <c:pt idx="2">
                    <c:v>7.93</c:v>
                  </c:pt>
                  <c:pt idx="3">
                    <c:v>7.73</c:v>
                  </c:pt>
                </c:numCache>
              </c:numRef>
            </c:minus>
            <c:spPr>
              <a:noFill/>
              <a:ln w="9525" cap="flat" cmpd="sng" algn="ctr">
                <a:solidFill>
                  <a:schemeClr val="tx1">
                    <a:lumMod val="65000"/>
                    <a:lumOff val="35000"/>
                  </a:schemeClr>
                </a:solidFill>
                <a:round/>
              </a:ln>
              <a:effectLst/>
            </c:spPr>
          </c:errBars>
          <c:cat>
            <c:strRef>
              <c:f>'Q07'!$B$12:$B$15</c:f>
              <c:strCache>
                <c:ptCount val="4"/>
                <c:pt idx="0">
                  <c:v>Not at all aware</c:v>
                </c:pt>
                <c:pt idx="1">
                  <c:v>Slightly aware</c:v>
                </c:pt>
                <c:pt idx="2">
                  <c:v>Moderately aware</c:v>
                </c:pt>
                <c:pt idx="3">
                  <c:v>Very aware</c:v>
                </c:pt>
              </c:strCache>
            </c:strRef>
          </c:cat>
          <c:val>
            <c:numRef>
              <c:f>'Q07'!$D$19:$D$22</c:f>
              <c:numCache>
                <c:formatCode>0.00</c:formatCode>
                <c:ptCount val="4"/>
                <c:pt idx="0">
                  <c:v>19.261299999999999</c:v>
                </c:pt>
                <c:pt idx="1">
                  <c:v>23.168500000000002</c:v>
                </c:pt>
                <c:pt idx="2">
                  <c:v>22.673999999999999</c:v>
                </c:pt>
                <c:pt idx="3">
                  <c:v>33.614199999999997</c:v>
                </c:pt>
              </c:numCache>
            </c:numRef>
          </c:val>
          <c:extLst>
            <c:ext xmlns:c16="http://schemas.microsoft.com/office/drawing/2014/chart" uri="{C3380CC4-5D6E-409C-BE32-E72D297353CC}">
              <c16:uniqueId val="{00000000-281A-4303-8A3C-CB9DC034543B}"/>
            </c:ext>
          </c:extLst>
        </c:ser>
        <c:ser>
          <c:idx val="2"/>
          <c:order val="1"/>
          <c:tx>
            <c:strRef>
              <c:f>'Q07'!$A$16</c:f>
              <c:strCache>
                <c:ptCount val="1"/>
                <c:pt idx="0">
                  <c:v>Nash</c:v>
                </c:pt>
              </c:strCache>
            </c:strRef>
          </c:tx>
          <c:spPr>
            <a:solidFill>
              <a:srgbClr val="AA72D4"/>
            </a:solidFill>
            <a:ln>
              <a:noFill/>
            </a:ln>
            <a:effectLst/>
          </c:spPr>
          <c:invertIfNegative val="0"/>
          <c:errBars>
            <c:errBarType val="both"/>
            <c:errValType val="cust"/>
            <c:noEndCap val="0"/>
            <c:plus>
              <c:numRef>
                <c:f>'Q07'!$H$12:$H$15</c:f>
                <c:numCache>
                  <c:formatCode>General</c:formatCode>
                  <c:ptCount val="4"/>
                  <c:pt idx="0">
                    <c:v>8.33</c:v>
                  </c:pt>
                  <c:pt idx="1">
                    <c:v>7.06</c:v>
                  </c:pt>
                  <c:pt idx="2">
                    <c:v>8.48</c:v>
                  </c:pt>
                  <c:pt idx="3">
                    <c:v>7.3</c:v>
                  </c:pt>
                </c:numCache>
              </c:numRef>
            </c:plus>
            <c:minus>
              <c:numRef>
                <c:f>'Q07'!$G$12:$G$15</c:f>
                <c:numCache>
                  <c:formatCode>General</c:formatCode>
                  <c:ptCount val="4"/>
                  <c:pt idx="0">
                    <c:v>8.33</c:v>
                  </c:pt>
                  <c:pt idx="1">
                    <c:v>7.06</c:v>
                  </c:pt>
                  <c:pt idx="2">
                    <c:v>8.48</c:v>
                  </c:pt>
                  <c:pt idx="3">
                    <c:v>7.3</c:v>
                  </c:pt>
                </c:numCache>
              </c:numRef>
            </c:minus>
            <c:spPr>
              <a:noFill/>
              <a:ln w="9525" cap="flat" cmpd="sng" algn="ctr">
                <a:solidFill>
                  <a:schemeClr val="tx1">
                    <a:lumMod val="65000"/>
                    <a:lumOff val="35000"/>
                  </a:schemeClr>
                </a:solidFill>
                <a:round/>
              </a:ln>
              <a:effectLst/>
            </c:spPr>
          </c:errBars>
          <c:cat>
            <c:strRef>
              <c:f>'Q07'!$B$12:$B$15</c:f>
              <c:strCache>
                <c:ptCount val="4"/>
                <c:pt idx="0">
                  <c:v>Not at all aware</c:v>
                </c:pt>
                <c:pt idx="1">
                  <c:v>Slightly aware</c:v>
                </c:pt>
                <c:pt idx="2">
                  <c:v>Moderately aware</c:v>
                </c:pt>
                <c:pt idx="3">
                  <c:v>Very aware</c:v>
                </c:pt>
              </c:strCache>
            </c:strRef>
          </c:cat>
          <c:val>
            <c:numRef>
              <c:f>'Q07'!$D$12:$D$15</c:f>
              <c:numCache>
                <c:formatCode>0.00</c:formatCode>
                <c:ptCount val="4"/>
                <c:pt idx="0">
                  <c:v>26.666699999999999</c:v>
                </c:pt>
                <c:pt idx="1">
                  <c:v>23.958300000000001</c:v>
                </c:pt>
                <c:pt idx="2">
                  <c:v>29.333300000000001</c:v>
                </c:pt>
                <c:pt idx="3">
                  <c:v>20.041699999999999</c:v>
                </c:pt>
              </c:numCache>
            </c:numRef>
          </c:val>
          <c:extLst>
            <c:ext xmlns:c16="http://schemas.microsoft.com/office/drawing/2014/chart" uri="{C3380CC4-5D6E-409C-BE32-E72D297353CC}">
              <c16:uniqueId val="{00000001-281A-4303-8A3C-CB9DC034543B}"/>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'Q07'!$A$10</c:f>
              <c:strCache>
                <c:ptCount val="1"/>
                <c:pt idx="0">
                  <c:v>Nash &amp; Edgecombe</c:v>
                </c:pt>
              </c:strCache>
            </c:strRef>
          </c:tx>
          <c:spPr>
            <a:solidFill>
              <a:schemeClr val="accent1"/>
            </a:solidFill>
            <a:ln>
              <a:noFill/>
            </a:ln>
            <a:effectLst/>
          </c:spPr>
          <c:invertIfNegative val="0"/>
          <c:errBars>
            <c:errBarType val="both"/>
            <c:errValType val="cust"/>
            <c:noEndCap val="0"/>
            <c:plus>
              <c:numRef>
                <c:f>'Q07'!$H$6:$H$9</c:f>
                <c:numCache>
                  <c:formatCode>General</c:formatCode>
                  <c:ptCount val="4"/>
                  <c:pt idx="0">
                    <c:v>5.43</c:v>
                  </c:pt>
                  <c:pt idx="1">
                    <c:v>4.97</c:v>
                  </c:pt>
                  <c:pt idx="2">
                    <c:v>5.32</c:v>
                  </c:pt>
                  <c:pt idx="3">
                    <c:v>5.44</c:v>
                  </c:pt>
                </c:numCache>
              </c:numRef>
            </c:plus>
            <c:minus>
              <c:numRef>
                <c:f>'Q07'!$G$6:$G$9</c:f>
                <c:numCache>
                  <c:formatCode>General</c:formatCode>
                  <c:ptCount val="4"/>
                  <c:pt idx="0">
                    <c:v>5.43</c:v>
                  </c:pt>
                  <c:pt idx="1">
                    <c:v>4.97</c:v>
                  </c:pt>
                  <c:pt idx="2">
                    <c:v>5.32</c:v>
                  </c:pt>
                  <c:pt idx="3">
                    <c:v>5.44</c:v>
                  </c:pt>
                </c:numCache>
              </c:numRef>
            </c:minus>
            <c:spPr>
              <a:noFill/>
              <a:ln w="9525" cap="flat" cmpd="sng" algn="ctr">
                <a:solidFill>
                  <a:schemeClr val="tx1">
                    <a:lumMod val="65000"/>
                    <a:lumOff val="35000"/>
                  </a:schemeClr>
                </a:solidFill>
                <a:round/>
              </a:ln>
              <a:effectLst/>
            </c:spPr>
          </c:errBars>
          <c:cat>
            <c:strRef>
              <c:f>'Q07'!$B$6:$B$9</c:f>
              <c:strCache>
                <c:ptCount val="4"/>
                <c:pt idx="0">
                  <c:v>Not at all aware</c:v>
                </c:pt>
                <c:pt idx="1">
                  <c:v>Slightly aware</c:v>
                </c:pt>
                <c:pt idx="2">
                  <c:v>Moderately aware</c:v>
                </c:pt>
                <c:pt idx="3">
                  <c:v>Very aware</c:v>
                </c:pt>
              </c:strCache>
            </c:strRef>
          </c:cat>
          <c:val>
            <c:numRef>
              <c:f>'Q07'!$D$6:$D$9</c:f>
              <c:numCache>
                <c:formatCode>0.00</c:formatCode>
                <c:ptCount val="4"/>
                <c:pt idx="0">
                  <c:v>23.9666</c:v>
                </c:pt>
                <c:pt idx="1">
                  <c:v>23.670400000000001</c:v>
                </c:pt>
                <c:pt idx="2">
                  <c:v>26.9053</c:v>
                </c:pt>
                <c:pt idx="3">
                  <c:v>24.990200000000002</c:v>
                </c:pt>
              </c:numCache>
            </c:numRef>
          </c:val>
          <c:extLst>
            <c:ext xmlns:c16="http://schemas.microsoft.com/office/drawing/2014/chart" uri="{C3380CC4-5D6E-409C-BE32-E72D297353CC}">
              <c16:uniqueId val="{00000000-E965-4C2E-B4C4-05677917CC4A}"/>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'Q08'!$A$24</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'Q08'!$H$20:$H$23</c:f>
                <c:numCache>
                  <c:formatCode>General</c:formatCode>
                  <c:ptCount val="4"/>
                  <c:pt idx="0">
                    <c:v>9.5500000000000007</c:v>
                  </c:pt>
                  <c:pt idx="1">
                    <c:v>6.9</c:v>
                  </c:pt>
                  <c:pt idx="2">
                    <c:v>6.89</c:v>
                  </c:pt>
                  <c:pt idx="3">
                    <c:v>7.68</c:v>
                  </c:pt>
                </c:numCache>
              </c:numRef>
            </c:plus>
            <c:minus>
              <c:numRef>
                <c:f>'Q08'!$G$20:$G$23</c:f>
                <c:numCache>
                  <c:formatCode>General</c:formatCode>
                  <c:ptCount val="4"/>
                  <c:pt idx="0">
                    <c:v>9.5500000000000007</c:v>
                  </c:pt>
                  <c:pt idx="1">
                    <c:v>6.9</c:v>
                  </c:pt>
                  <c:pt idx="2">
                    <c:v>6.89</c:v>
                  </c:pt>
                  <c:pt idx="3">
                    <c:v>7.68</c:v>
                  </c:pt>
                </c:numCache>
              </c:numRef>
            </c:minus>
            <c:spPr>
              <a:noFill/>
              <a:ln w="9525" cap="flat" cmpd="sng" algn="ctr">
                <a:solidFill>
                  <a:schemeClr val="tx1">
                    <a:lumMod val="65000"/>
                    <a:lumOff val="35000"/>
                  </a:schemeClr>
                </a:solidFill>
                <a:round/>
              </a:ln>
              <a:effectLst/>
            </c:spPr>
          </c:errBars>
          <c:cat>
            <c:strRef>
              <c:f>'Q08'!$B$13:$B$16</c:f>
              <c:strCache>
                <c:ptCount val="4"/>
                <c:pt idx="0">
                  <c:v>Not at all aware</c:v>
                </c:pt>
                <c:pt idx="1">
                  <c:v>Slightly aware</c:v>
                </c:pt>
                <c:pt idx="2">
                  <c:v>Moderately aware</c:v>
                </c:pt>
                <c:pt idx="3">
                  <c:v>Very aware</c:v>
                </c:pt>
              </c:strCache>
            </c:strRef>
          </c:cat>
          <c:val>
            <c:numRef>
              <c:f>'Q08'!$D$20:$D$23</c:f>
              <c:numCache>
                <c:formatCode>0.00</c:formatCode>
                <c:ptCount val="4"/>
                <c:pt idx="0">
                  <c:v>38.064700000000002</c:v>
                </c:pt>
                <c:pt idx="1">
                  <c:v>18.7668</c:v>
                </c:pt>
                <c:pt idx="2">
                  <c:v>16.1538</c:v>
                </c:pt>
                <c:pt idx="3">
                  <c:v>26.501799999999999</c:v>
                </c:pt>
              </c:numCache>
            </c:numRef>
          </c:val>
          <c:extLst>
            <c:ext xmlns:c16="http://schemas.microsoft.com/office/drawing/2014/chart" uri="{C3380CC4-5D6E-409C-BE32-E72D297353CC}">
              <c16:uniqueId val="{00000000-3E28-4A7A-9AFD-C5F50E74D5BB}"/>
            </c:ext>
          </c:extLst>
        </c:ser>
        <c:ser>
          <c:idx val="2"/>
          <c:order val="1"/>
          <c:tx>
            <c:strRef>
              <c:f>'Q08'!$A$17</c:f>
              <c:strCache>
                <c:ptCount val="1"/>
                <c:pt idx="0">
                  <c:v>Nash</c:v>
                </c:pt>
              </c:strCache>
            </c:strRef>
          </c:tx>
          <c:spPr>
            <a:solidFill>
              <a:srgbClr val="AA72D4"/>
            </a:solidFill>
            <a:ln>
              <a:noFill/>
            </a:ln>
            <a:effectLst/>
          </c:spPr>
          <c:invertIfNegative val="0"/>
          <c:errBars>
            <c:errBarType val="both"/>
            <c:errValType val="cust"/>
            <c:noEndCap val="0"/>
            <c:plus>
              <c:numRef>
                <c:f>'Q08'!$H$13:$H$16</c:f>
                <c:numCache>
                  <c:formatCode>General</c:formatCode>
                  <c:ptCount val="4"/>
                  <c:pt idx="0">
                    <c:v>9.1199999999999992</c:v>
                  </c:pt>
                  <c:pt idx="1">
                    <c:v>7.21</c:v>
                  </c:pt>
                  <c:pt idx="2">
                    <c:v>5.78</c:v>
                  </c:pt>
                  <c:pt idx="3">
                    <c:v>6.95</c:v>
                  </c:pt>
                </c:numCache>
              </c:numRef>
            </c:plus>
            <c:minus>
              <c:numRef>
                <c:f>'Q08'!$G$13:$G$16</c:f>
                <c:numCache>
                  <c:formatCode>General</c:formatCode>
                  <c:ptCount val="4"/>
                  <c:pt idx="0">
                    <c:v>9.1199999999999992</c:v>
                  </c:pt>
                  <c:pt idx="1">
                    <c:v>7.21</c:v>
                  </c:pt>
                  <c:pt idx="2">
                    <c:v>5.78</c:v>
                  </c:pt>
                  <c:pt idx="3">
                    <c:v>6.95</c:v>
                  </c:pt>
                </c:numCache>
              </c:numRef>
            </c:minus>
            <c:spPr>
              <a:noFill/>
              <a:ln w="9525" cap="flat" cmpd="sng" algn="ctr">
                <a:solidFill>
                  <a:schemeClr val="tx1">
                    <a:lumMod val="65000"/>
                    <a:lumOff val="35000"/>
                  </a:schemeClr>
                </a:solidFill>
                <a:round/>
              </a:ln>
              <a:effectLst/>
            </c:spPr>
          </c:errBars>
          <c:cat>
            <c:strRef>
              <c:f>'Q08'!$B$13:$B$16</c:f>
              <c:strCache>
                <c:ptCount val="4"/>
                <c:pt idx="0">
                  <c:v>Not at all aware</c:v>
                </c:pt>
                <c:pt idx="1">
                  <c:v>Slightly aware</c:v>
                </c:pt>
                <c:pt idx="2">
                  <c:v>Moderately aware</c:v>
                </c:pt>
                <c:pt idx="3">
                  <c:v>Very aware</c:v>
                </c:pt>
              </c:strCache>
            </c:strRef>
          </c:cat>
          <c:val>
            <c:numRef>
              <c:f>'Q08'!$D$13:$D$16</c:f>
              <c:numCache>
                <c:formatCode>0.00</c:formatCode>
                <c:ptCount val="4"/>
                <c:pt idx="0">
                  <c:v>44.083300000000001</c:v>
                </c:pt>
                <c:pt idx="1">
                  <c:v>19.25</c:v>
                </c:pt>
                <c:pt idx="2">
                  <c:v>18.083300000000001</c:v>
                </c:pt>
                <c:pt idx="3">
                  <c:v>17.666699999999999</c:v>
                </c:pt>
              </c:numCache>
            </c:numRef>
          </c:val>
          <c:extLst>
            <c:ext xmlns:c16="http://schemas.microsoft.com/office/drawing/2014/chart" uri="{C3380CC4-5D6E-409C-BE32-E72D297353CC}">
              <c16:uniqueId val="{00000001-3E28-4A7A-9AFD-C5F50E74D5BB}"/>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'Q08'!$A$10</c:f>
              <c:strCache>
                <c:ptCount val="1"/>
                <c:pt idx="0">
                  <c:v>Nash &amp; Edgecombe</c:v>
                </c:pt>
              </c:strCache>
            </c:strRef>
          </c:tx>
          <c:spPr>
            <a:solidFill>
              <a:schemeClr val="accent1"/>
            </a:solidFill>
            <a:ln>
              <a:noFill/>
            </a:ln>
            <a:effectLst/>
          </c:spPr>
          <c:invertIfNegative val="0"/>
          <c:errBars>
            <c:errBarType val="both"/>
            <c:errValType val="cust"/>
            <c:noEndCap val="0"/>
            <c:plus>
              <c:numRef>
                <c:f>'Q08'!$H$6:$H$9</c:f>
                <c:numCache>
                  <c:formatCode>General</c:formatCode>
                  <c:ptCount val="4"/>
                  <c:pt idx="0">
                    <c:v>7.44</c:v>
                  </c:pt>
                  <c:pt idx="1">
                    <c:v>5.79</c:v>
                  </c:pt>
                  <c:pt idx="2">
                    <c:v>4.54</c:v>
                  </c:pt>
                  <c:pt idx="3">
                    <c:v>5.54</c:v>
                  </c:pt>
                </c:numCache>
              </c:numRef>
            </c:plus>
            <c:minus>
              <c:numRef>
                <c:f>'Q08'!$G$6:$G$9</c:f>
                <c:numCache>
                  <c:formatCode>General</c:formatCode>
                  <c:ptCount val="4"/>
                  <c:pt idx="0">
                    <c:v>7.44</c:v>
                  </c:pt>
                  <c:pt idx="1">
                    <c:v>5.79</c:v>
                  </c:pt>
                  <c:pt idx="2">
                    <c:v>4.54</c:v>
                  </c:pt>
                  <c:pt idx="3">
                    <c:v>5.54</c:v>
                  </c:pt>
                </c:numCache>
              </c:numRef>
            </c:minus>
            <c:spPr>
              <a:noFill/>
              <a:ln w="9525" cap="flat" cmpd="sng" algn="ctr">
                <a:solidFill>
                  <a:schemeClr val="tx1">
                    <a:lumMod val="65000"/>
                    <a:lumOff val="35000"/>
                  </a:schemeClr>
                </a:solidFill>
                <a:round/>
              </a:ln>
              <a:effectLst/>
            </c:spPr>
          </c:errBars>
          <c:cat>
            <c:strRef>
              <c:f>'Q08'!$B$6:$B$9</c:f>
              <c:strCache>
                <c:ptCount val="4"/>
                <c:pt idx="0">
                  <c:v>Not at all aware</c:v>
                </c:pt>
                <c:pt idx="1">
                  <c:v>Slightly aware</c:v>
                </c:pt>
                <c:pt idx="2">
                  <c:v>Moderately aware</c:v>
                </c:pt>
                <c:pt idx="3">
                  <c:v>Very aware</c:v>
                </c:pt>
              </c:strCache>
            </c:strRef>
          </c:cat>
          <c:val>
            <c:numRef>
              <c:f>'Q08'!$D$6:$D$9</c:f>
              <c:numCache>
                <c:formatCode>0.00</c:formatCode>
                <c:ptCount val="4"/>
                <c:pt idx="0">
                  <c:v>41.8889</c:v>
                </c:pt>
                <c:pt idx="1">
                  <c:v>19.073799999999999</c:v>
                </c:pt>
                <c:pt idx="2">
                  <c:v>17.379799999999999</c:v>
                </c:pt>
                <c:pt idx="3">
                  <c:v>20.888000000000002</c:v>
                </c:pt>
              </c:numCache>
            </c:numRef>
          </c:val>
          <c:extLst>
            <c:ext xmlns:c16="http://schemas.microsoft.com/office/drawing/2014/chart" uri="{C3380CC4-5D6E-409C-BE32-E72D297353CC}">
              <c16:uniqueId val="{00000000-6928-4089-BDD9-666418EB9FEE}"/>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'Q09'!$A$23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'Q09'!$H$19:$H$22</c:f>
                <c:numCache>
                  <c:formatCode>General</c:formatCode>
                  <c:ptCount val="4"/>
                  <c:pt idx="0">
                    <c:v>9.82</c:v>
                  </c:pt>
                  <c:pt idx="1">
                    <c:v>7.29</c:v>
                  </c:pt>
                  <c:pt idx="2">
                    <c:v>5.43</c:v>
                  </c:pt>
                  <c:pt idx="3">
                    <c:v>9.9</c:v>
                  </c:pt>
                </c:numCache>
              </c:numRef>
            </c:plus>
            <c:minus>
              <c:numRef>
                <c:f>'Q09'!$G$19:$G$22</c:f>
                <c:numCache>
                  <c:formatCode>General</c:formatCode>
                  <c:ptCount val="4"/>
                  <c:pt idx="0">
                    <c:v>9.82</c:v>
                  </c:pt>
                  <c:pt idx="1">
                    <c:v>7.29</c:v>
                  </c:pt>
                  <c:pt idx="2">
                    <c:v>5.43</c:v>
                  </c:pt>
                  <c:pt idx="3">
                    <c:v>9.9</c:v>
                  </c:pt>
                </c:numCache>
              </c:numRef>
            </c:minus>
            <c:spPr>
              <a:noFill/>
              <a:ln w="9525" cap="flat" cmpd="sng" algn="ctr">
                <a:solidFill>
                  <a:schemeClr val="tx1">
                    <a:lumMod val="65000"/>
                    <a:lumOff val="35000"/>
                  </a:schemeClr>
                </a:solidFill>
                <a:round/>
              </a:ln>
              <a:effectLst/>
            </c:spPr>
          </c:errBars>
          <c:cat>
            <c:strRef>
              <c:f>'Q09'!$B$13:$B$16</c:f>
              <c:strCache>
                <c:ptCount val="4"/>
                <c:pt idx="0">
                  <c:v>Not at all aware</c:v>
                </c:pt>
                <c:pt idx="1">
                  <c:v>Slightly aware</c:v>
                </c:pt>
                <c:pt idx="2">
                  <c:v>Moderately aware</c:v>
                </c:pt>
                <c:pt idx="3">
                  <c:v>Very aware</c:v>
                </c:pt>
              </c:strCache>
            </c:strRef>
          </c:cat>
          <c:val>
            <c:numRef>
              <c:f>'Q09'!$D$19:$D$22</c:f>
              <c:numCache>
                <c:formatCode>0.00</c:formatCode>
                <c:ptCount val="4"/>
                <c:pt idx="0">
                  <c:v>30.244199999999999</c:v>
                </c:pt>
                <c:pt idx="1">
                  <c:v>19.536000000000001</c:v>
                </c:pt>
                <c:pt idx="2">
                  <c:v>12.820499999999999</c:v>
                </c:pt>
                <c:pt idx="3">
                  <c:v>37.399299999999997</c:v>
                </c:pt>
              </c:numCache>
            </c:numRef>
          </c:val>
          <c:extLst>
            <c:ext xmlns:c16="http://schemas.microsoft.com/office/drawing/2014/chart" uri="{C3380CC4-5D6E-409C-BE32-E72D297353CC}">
              <c16:uniqueId val="{00000000-3078-46CA-9B2C-0243A0AE1811}"/>
            </c:ext>
          </c:extLst>
        </c:ser>
        <c:ser>
          <c:idx val="2"/>
          <c:order val="1"/>
          <c:tx>
            <c:strRef>
              <c:f>'Q09'!$A$17</c:f>
              <c:strCache>
                <c:ptCount val="1"/>
                <c:pt idx="0">
                  <c:v>Nash</c:v>
                </c:pt>
              </c:strCache>
            </c:strRef>
          </c:tx>
          <c:spPr>
            <a:solidFill>
              <a:srgbClr val="AA72D4"/>
            </a:solidFill>
            <a:ln>
              <a:noFill/>
            </a:ln>
            <a:effectLst/>
          </c:spPr>
          <c:invertIfNegative val="0"/>
          <c:errBars>
            <c:errBarType val="both"/>
            <c:errValType val="cust"/>
            <c:noEndCap val="0"/>
            <c:plus>
              <c:numRef>
                <c:f>'Q09'!$H$13:$H$16</c:f>
                <c:numCache>
                  <c:formatCode>General</c:formatCode>
                  <c:ptCount val="4"/>
                  <c:pt idx="0">
                    <c:v>9.19</c:v>
                  </c:pt>
                  <c:pt idx="1">
                    <c:v>8.0399999999999991</c:v>
                  </c:pt>
                  <c:pt idx="2">
                    <c:v>6.8</c:v>
                  </c:pt>
                  <c:pt idx="3">
                    <c:v>5.23</c:v>
                  </c:pt>
                </c:numCache>
              </c:numRef>
            </c:plus>
            <c:minus>
              <c:numRef>
                <c:f>'Q09'!$G$13:$G$16</c:f>
                <c:numCache>
                  <c:formatCode>General</c:formatCode>
                  <c:ptCount val="4"/>
                  <c:pt idx="0">
                    <c:v>9.19</c:v>
                  </c:pt>
                  <c:pt idx="1">
                    <c:v>8.0399999999999991</c:v>
                  </c:pt>
                  <c:pt idx="2">
                    <c:v>6.8</c:v>
                  </c:pt>
                  <c:pt idx="3">
                    <c:v>5.23</c:v>
                  </c:pt>
                </c:numCache>
              </c:numRef>
            </c:minus>
            <c:spPr>
              <a:noFill/>
              <a:ln w="9525" cap="flat" cmpd="sng" algn="ctr">
                <a:solidFill>
                  <a:schemeClr val="tx1">
                    <a:lumMod val="65000"/>
                    <a:lumOff val="35000"/>
                  </a:schemeClr>
                </a:solidFill>
                <a:round/>
              </a:ln>
              <a:effectLst/>
            </c:spPr>
          </c:errBars>
          <c:cat>
            <c:strRef>
              <c:f>'Q09'!$B$13:$B$16</c:f>
              <c:strCache>
                <c:ptCount val="4"/>
                <c:pt idx="0">
                  <c:v>Not at all aware</c:v>
                </c:pt>
                <c:pt idx="1">
                  <c:v>Slightly aware</c:v>
                </c:pt>
                <c:pt idx="2">
                  <c:v>Moderately aware</c:v>
                </c:pt>
                <c:pt idx="3">
                  <c:v>Very aware</c:v>
                </c:pt>
              </c:strCache>
            </c:strRef>
          </c:cat>
          <c:val>
            <c:numRef>
              <c:f>'Q09'!$D$13:$D$16</c:f>
              <c:numCache>
                <c:formatCode>0.00</c:formatCode>
                <c:ptCount val="4"/>
                <c:pt idx="0">
                  <c:v>42.625</c:v>
                </c:pt>
                <c:pt idx="1">
                  <c:v>24.208300000000001</c:v>
                </c:pt>
                <c:pt idx="2">
                  <c:v>16.5</c:v>
                </c:pt>
                <c:pt idx="3">
                  <c:v>16.166699999999999</c:v>
                </c:pt>
              </c:numCache>
            </c:numRef>
          </c:val>
          <c:extLst>
            <c:ext xmlns:c16="http://schemas.microsoft.com/office/drawing/2014/chart" uri="{C3380CC4-5D6E-409C-BE32-E72D297353CC}">
              <c16:uniqueId val="{00000001-3078-46CA-9B2C-0243A0AE1811}"/>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'Q09'!$A$10</c:f>
              <c:strCache>
                <c:ptCount val="1"/>
                <c:pt idx="0">
                  <c:v>Nash &amp; Edgecombe</c:v>
                </c:pt>
              </c:strCache>
            </c:strRef>
          </c:tx>
          <c:spPr>
            <a:solidFill>
              <a:schemeClr val="accent1"/>
            </a:solidFill>
            <a:ln>
              <a:noFill/>
            </a:ln>
            <a:effectLst/>
          </c:spPr>
          <c:invertIfNegative val="0"/>
          <c:errBars>
            <c:errBarType val="both"/>
            <c:errValType val="cust"/>
            <c:noEndCap val="0"/>
            <c:plus>
              <c:numRef>
                <c:f>'Q09'!$H$6:$H$9</c:f>
                <c:numCache>
                  <c:formatCode>General</c:formatCode>
                  <c:ptCount val="4"/>
                  <c:pt idx="0">
                    <c:v>7.3</c:v>
                  </c:pt>
                  <c:pt idx="1">
                    <c:v>5.95</c:v>
                  </c:pt>
                  <c:pt idx="2">
                    <c:v>4.97</c:v>
                  </c:pt>
                  <c:pt idx="3">
                    <c:v>4.87</c:v>
                  </c:pt>
                </c:numCache>
              </c:numRef>
            </c:plus>
            <c:minus>
              <c:numRef>
                <c:f>'Q09'!$G$6:$G$9</c:f>
                <c:numCache>
                  <c:formatCode>General</c:formatCode>
                  <c:ptCount val="4"/>
                  <c:pt idx="0">
                    <c:v>7.3</c:v>
                  </c:pt>
                  <c:pt idx="1">
                    <c:v>5.95</c:v>
                  </c:pt>
                  <c:pt idx="2">
                    <c:v>4.97</c:v>
                  </c:pt>
                  <c:pt idx="3">
                    <c:v>4.87</c:v>
                  </c:pt>
                </c:numCache>
              </c:numRef>
            </c:minus>
            <c:spPr>
              <a:noFill/>
              <a:ln w="9525" cap="flat" cmpd="sng" algn="ctr">
                <a:solidFill>
                  <a:schemeClr val="tx1">
                    <a:lumMod val="65000"/>
                    <a:lumOff val="35000"/>
                  </a:schemeClr>
                </a:solidFill>
                <a:round/>
              </a:ln>
              <a:effectLst/>
            </c:spPr>
          </c:errBars>
          <c:cat>
            <c:strRef>
              <c:f>'Q09'!$B$6:$B$9</c:f>
              <c:strCache>
                <c:ptCount val="4"/>
                <c:pt idx="0">
                  <c:v>Not at all aware</c:v>
                </c:pt>
                <c:pt idx="1">
                  <c:v>Slightly aware</c:v>
                </c:pt>
                <c:pt idx="2">
                  <c:v>Moderately aware</c:v>
                </c:pt>
                <c:pt idx="3">
                  <c:v>Very aware</c:v>
                </c:pt>
              </c:strCache>
            </c:strRef>
          </c:cat>
          <c:val>
            <c:numRef>
              <c:f>'Q09'!$D$6:$D$9</c:f>
              <c:numCache>
                <c:formatCode>0.00</c:formatCode>
                <c:ptCount val="4"/>
                <c:pt idx="0">
                  <c:v>38.110900000000001</c:v>
                </c:pt>
                <c:pt idx="1">
                  <c:v>22.504799999999999</c:v>
                </c:pt>
                <c:pt idx="2">
                  <c:v>15.1584</c:v>
                </c:pt>
                <c:pt idx="3">
                  <c:v>23.908100000000001</c:v>
                </c:pt>
              </c:numCache>
            </c:numRef>
          </c:val>
          <c:extLst>
            <c:ext xmlns:c16="http://schemas.microsoft.com/office/drawing/2014/chart" uri="{C3380CC4-5D6E-409C-BE32-E72D297353CC}">
              <c16:uniqueId val="{00000000-A370-4168-9F06-149143517CBA}"/>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'Q10'!$A$25</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'Q10'!$H$21:$H$24</c:f>
                <c:numCache>
                  <c:formatCode>General</c:formatCode>
                  <c:ptCount val="4"/>
                  <c:pt idx="0">
                    <c:v>10.29</c:v>
                  </c:pt>
                  <c:pt idx="1">
                    <c:v>5.73</c:v>
                  </c:pt>
                  <c:pt idx="2">
                    <c:v>5.24</c:v>
                  </c:pt>
                  <c:pt idx="3">
                    <c:v>7.35</c:v>
                  </c:pt>
                </c:numCache>
              </c:numRef>
            </c:plus>
            <c:minus>
              <c:numRef>
                <c:f>'Q10'!$G$21:$G$24</c:f>
                <c:numCache>
                  <c:formatCode>General</c:formatCode>
                  <c:ptCount val="4"/>
                  <c:pt idx="0">
                    <c:v>10.29</c:v>
                  </c:pt>
                  <c:pt idx="1">
                    <c:v>5.73</c:v>
                  </c:pt>
                  <c:pt idx="2">
                    <c:v>5.24</c:v>
                  </c:pt>
                  <c:pt idx="3">
                    <c:v>7.35</c:v>
                  </c:pt>
                </c:numCache>
              </c:numRef>
            </c:minus>
            <c:spPr>
              <a:noFill/>
              <a:ln w="9525" cap="flat" cmpd="sng" algn="ctr">
                <a:solidFill>
                  <a:schemeClr val="tx1">
                    <a:lumMod val="65000"/>
                    <a:lumOff val="35000"/>
                  </a:schemeClr>
                </a:solidFill>
                <a:round/>
              </a:ln>
              <a:effectLst/>
            </c:spPr>
          </c:errBars>
          <c:cat>
            <c:strRef>
              <c:f>'Q10'!$B$14:$B$17</c:f>
              <c:strCache>
                <c:ptCount val="4"/>
                <c:pt idx="0">
                  <c:v>Not at all aware</c:v>
                </c:pt>
                <c:pt idx="1">
                  <c:v>Slightly aware</c:v>
                </c:pt>
                <c:pt idx="2">
                  <c:v>Moderately aware</c:v>
                </c:pt>
                <c:pt idx="3">
                  <c:v>Very aware</c:v>
                </c:pt>
              </c:strCache>
            </c:strRef>
          </c:cat>
          <c:val>
            <c:numRef>
              <c:f>'Q10'!$D$21:$D$24</c:f>
              <c:numCache>
                <c:formatCode>0.00</c:formatCode>
                <c:ptCount val="4"/>
                <c:pt idx="0">
                  <c:v>43.553100000000001</c:v>
                </c:pt>
                <c:pt idx="1">
                  <c:v>20.262499999999999</c:v>
                </c:pt>
                <c:pt idx="2">
                  <c:v>12.5031</c:v>
                </c:pt>
                <c:pt idx="3">
                  <c:v>22.3993</c:v>
                </c:pt>
              </c:numCache>
            </c:numRef>
          </c:val>
          <c:extLst>
            <c:ext xmlns:c16="http://schemas.microsoft.com/office/drawing/2014/chart" uri="{C3380CC4-5D6E-409C-BE32-E72D297353CC}">
              <c16:uniqueId val="{00000000-3B4F-49EA-A4C4-3AB4275FBD69}"/>
            </c:ext>
          </c:extLst>
        </c:ser>
        <c:ser>
          <c:idx val="2"/>
          <c:order val="1"/>
          <c:tx>
            <c:strRef>
              <c:f>'Q10'!$A$18</c:f>
              <c:strCache>
                <c:ptCount val="1"/>
                <c:pt idx="0">
                  <c:v>Nash</c:v>
                </c:pt>
              </c:strCache>
            </c:strRef>
          </c:tx>
          <c:spPr>
            <a:solidFill>
              <a:srgbClr val="AA72D4"/>
            </a:solidFill>
            <a:ln>
              <a:noFill/>
            </a:ln>
            <a:effectLst/>
          </c:spPr>
          <c:invertIfNegative val="0"/>
          <c:errBars>
            <c:errBarType val="both"/>
            <c:errValType val="cust"/>
            <c:noEndCap val="0"/>
            <c:plus>
              <c:numRef>
                <c:f>'Q10'!$H$14:$H$17</c:f>
                <c:numCache>
                  <c:formatCode>General</c:formatCode>
                  <c:ptCount val="4"/>
                  <c:pt idx="0">
                    <c:v>9.2899999999999991</c:v>
                  </c:pt>
                  <c:pt idx="1">
                    <c:v>7.89</c:v>
                  </c:pt>
                  <c:pt idx="2">
                    <c:v>6.91</c:v>
                  </c:pt>
                  <c:pt idx="3">
                    <c:v>7.16</c:v>
                  </c:pt>
                </c:numCache>
              </c:numRef>
            </c:plus>
            <c:minus>
              <c:numRef>
                <c:f>'Q10'!$G$14:$G$17</c:f>
                <c:numCache>
                  <c:formatCode>General</c:formatCode>
                  <c:ptCount val="4"/>
                  <c:pt idx="0">
                    <c:v>9.2899999999999991</c:v>
                  </c:pt>
                  <c:pt idx="1">
                    <c:v>7.89</c:v>
                  </c:pt>
                  <c:pt idx="2">
                    <c:v>6.91</c:v>
                  </c:pt>
                  <c:pt idx="3">
                    <c:v>7.16</c:v>
                  </c:pt>
                </c:numCache>
              </c:numRef>
            </c:minus>
            <c:spPr>
              <a:noFill/>
              <a:ln w="9525" cap="flat" cmpd="sng" algn="ctr">
                <a:solidFill>
                  <a:schemeClr val="tx1">
                    <a:lumMod val="65000"/>
                    <a:lumOff val="35000"/>
                  </a:schemeClr>
                </a:solidFill>
                <a:round/>
              </a:ln>
              <a:effectLst/>
            </c:spPr>
          </c:errBars>
          <c:cat>
            <c:strRef>
              <c:f>'Q10'!$B$14:$B$17</c:f>
              <c:strCache>
                <c:ptCount val="4"/>
                <c:pt idx="0">
                  <c:v>Not at all aware</c:v>
                </c:pt>
                <c:pt idx="1">
                  <c:v>Slightly aware</c:v>
                </c:pt>
                <c:pt idx="2">
                  <c:v>Moderately aware</c:v>
                </c:pt>
                <c:pt idx="3">
                  <c:v>Very aware</c:v>
                </c:pt>
              </c:strCache>
            </c:strRef>
          </c:cat>
          <c:val>
            <c:numRef>
              <c:f>'Q10'!$D$14:$D$17</c:f>
              <c:numCache>
                <c:formatCode>0.00</c:formatCode>
                <c:ptCount val="4"/>
                <c:pt idx="0">
                  <c:v>43.625</c:v>
                </c:pt>
                <c:pt idx="1">
                  <c:v>25.333300000000001</c:v>
                </c:pt>
                <c:pt idx="2">
                  <c:v>18.125</c:v>
                </c:pt>
                <c:pt idx="3">
                  <c:v>12.416700000000001</c:v>
                </c:pt>
              </c:numCache>
            </c:numRef>
          </c:val>
          <c:extLst>
            <c:ext xmlns:c16="http://schemas.microsoft.com/office/drawing/2014/chart" uri="{C3380CC4-5D6E-409C-BE32-E72D297353CC}">
              <c16:uniqueId val="{00000001-3B4F-49EA-A4C4-3AB4275FBD69}"/>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'Q01'!$A$9</c:f>
              <c:strCache>
                <c:ptCount val="1"/>
                <c:pt idx="0">
                  <c:v>Nash &amp; Edgecombe</c:v>
                </c:pt>
              </c:strCache>
            </c:strRef>
          </c:tx>
          <c:spPr>
            <a:solidFill>
              <a:schemeClr val="accent1"/>
            </a:solidFill>
            <a:ln>
              <a:noFill/>
            </a:ln>
            <a:effectLst/>
          </c:spPr>
          <c:invertIfNegative val="0"/>
          <c:errBars>
            <c:errBarType val="both"/>
            <c:errValType val="cust"/>
            <c:noEndCap val="0"/>
            <c:plus>
              <c:numRef>
                <c:f>'Q01'!$H$5:$H$8</c:f>
                <c:numCache>
                  <c:formatCode>General</c:formatCode>
                  <c:ptCount val="4"/>
                  <c:pt idx="0">
                    <c:v>4.05</c:v>
                  </c:pt>
                  <c:pt idx="1">
                    <c:v>3.4</c:v>
                  </c:pt>
                  <c:pt idx="2">
                    <c:v>6.05</c:v>
                  </c:pt>
                  <c:pt idx="3">
                    <c:v>6.77</c:v>
                  </c:pt>
                </c:numCache>
              </c:numRef>
            </c:plus>
            <c:minus>
              <c:numRef>
                <c:f>'Q01'!$G$5:$G$8</c:f>
                <c:numCache>
                  <c:formatCode>General</c:formatCode>
                  <c:ptCount val="4"/>
                  <c:pt idx="0">
                    <c:v>4.05</c:v>
                  </c:pt>
                  <c:pt idx="1">
                    <c:v>3.4</c:v>
                  </c:pt>
                  <c:pt idx="2">
                    <c:v>6.05</c:v>
                  </c:pt>
                  <c:pt idx="3">
                    <c:v>6.77</c:v>
                  </c:pt>
                </c:numCache>
              </c:numRef>
            </c:minus>
            <c:spPr>
              <a:noFill/>
              <a:ln w="9525" cap="flat" cmpd="sng" algn="ctr">
                <a:solidFill>
                  <a:schemeClr val="tx1">
                    <a:lumMod val="65000"/>
                    <a:lumOff val="35000"/>
                  </a:schemeClr>
                </a:solidFill>
                <a:round/>
              </a:ln>
              <a:effectLst/>
            </c:spPr>
          </c:errBars>
          <c:cat>
            <c:strRef>
              <c:f>'Q01'!$B$5:$B$8</c:f>
              <c:strCache>
                <c:ptCount val="4"/>
                <c:pt idx="0">
                  <c:v>Not at all important</c:v>
                </c:pt>
                <c:pt idx="1">
                  <c:v>Slightly important</c:v>
                </c:pt>
                <c:pt idx="2">
                  <c:v>Moderately important</c:v>
                </c:pt>
                <c:pt idx="3">
                  <c:v>Very important</c:v>
                </c:pt>
              </c:strCache>
            </c:strRef>
          </c:cat>
          <c:val>
            <c:numRef>
              <c:f>'Q01'!$D$5:$D$8</c:f>
              <c:numCache>
                <c:formatCode>0.00</c:formatCode>
                <c:ptCount val="4"/>
                <c:pt idx="0">
                  <c:v>7.7552000000000003</c:v>
                </c:pt>
                <c:pt idx="1">
                  <c:v>9.6791</c:v>
                </c:pt>
                <c:pt idx="2">
                  <c:v>24.902000000000001</c:v>
                </c:pt>
                <c:pt idx="3">
                  <c:v>57.663699999999999</c:v>
                </c:pt>
              </c:numCache>
            </c:numRef>
          </c:val>
          <c:extLst>
            <c:ext xmlns:c16="http://schemas.microsoft.com/office/drawing/2014/chart" uri="{C3380CC4-5D6E-409C-BE32-E72D297353CC}">
              <c16:uniqueId val="{00000000-265D-4C7F-8AC5-B8038E81CBE1}"/>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'Q10'!$A$11</c:f>
              <c:strCache>
                <c:ptCount val="1"/>
                <c:pt idx="0">
                  <c:v>Nash &amp; Edgecombe</c:v>
                </c:pt>
              </c:strCache>
            </c:strRef>
          </c:tx>
          <c:spPr>
            <a:solidFill>
              <a:schemeClr val="accent1"/>
            </a:solidFill>
            <a:ln>
              <a:noFill/>
            </a:ln>
            <a:effectLst/>
          </c:spPr>
          <c:invertIfNegative val="0"/>
          <c:errBars>
            <c:errBarType val="both"/>
            <c:errValType val="cust"/>
            <c:noEndCap val="0"/>
            <c:plus>
              <c:numRef>
                <c:f>'Q10'!$H$7:$H$10</c:f>
                <c:numCache>
                  <c:formatCode>General</c:formatCode>
                  <c:ptCount val="4"/>
                  <c:pt idx="0">
                    <c:v>7.54</c:v>
                  </c:pt>
                  <c:pt idx="1">
                    <c:v>5.49</c:v>
                  </c:pt>
                  <c:pt idx="2">
                    <c:v>4.59</c:v>
                  </c:pt>
                  <c:pt idx="3">
                    <c:v>5.67</c:v>
                  </c:pt>
                </c:numCache>
              </c:numRef>
            </c:plus>
            <c:minus>
              <c:numRef>
                <c:f>'Q10'!$G$7:$G$10</c:f>
                <c:numCache>
                  <c:formatCode>General</c:formatCode>
                  <c:ptCount val="4"/>
                  <c:pt idx="0">
                    <c:v>7.54</c:v>
                  </c:pt>
                  <c:pt idx="1">
                    <c:v>5.49</c:v>
                  </c:pt>
                  <c:pt idx="2">
                    <c:v>4.59</c:v>
                  </c:pt>
                  <c:pt idx="3">
                    <c:v>5.67</c:v>
                  </c:pt>
                </c:numCache>
              </c:numRef>
            </c:minus>
            <c:spPr>
              <a:noFill/>
              <a:ln w="9525" cap="flat" cmpd="sng" algn="ctr">
                <a:solidFill>
                  <a:schemeClr val="tx1">
                    <a:lumMod val="65000"/>
                    <a:lumOff val="35000"/>
                  </a:schemeClr>
                </a:solidFill>
                <a:round/>
              </a:ln>
              <a:effectLst/>
            </c:spPr>
          </c:errBars>
          <c:cat>
            <c:strRef>
              <c:f>'Q10'!$B$7:$B$10</c:f>
              <c:strCache>
                <c:ptCount val="4"/>
                <c:pt idx="0">
                  <c:v>Not at all aware</c:v>
                </c:pt>
                <c:pt idx="1">
                  <c:v>Slightly aware</c:v>
                </c:pt>
                <c:pt idx="2">
                  <c:v>Moderately aware</c:v>
                </c:pt>
                <c:pt idx="3">
                  <c:v>Very aware</c:v>
                </c:pt>
              </c:strCache>
            </c:strRef>
          </c:cat>
          <c:val>
            <c:numRef>
              <c:f>'Q10'!$D$7:$D$10</c:f>
              <c:numCache>
                <c:formatCode>0.00</c:formatCode>
                <c:ptCount val="4"/>
                <c:pt idx="0">
                  <c:v>43.598799999999997</c:v>
                </c:pt>
                <c:pt idx="1">
                  <c:v>23.484500000000001</c:v>
                </c:pt>
                <c:pt idx="2">
                  <c:v>16.075199999999999</c:v>
                </c:pt>
                <c:pt idx="3">
                  <c:v>16.0563</c:v>
                </c:pt>
              </c:numCache>
            </c:numRef>
          </c:val>
          <c:extLst>
            <c:ext xmlns:c16="http://schemas.microsoft.com/office/drawing/2014/chart" uri="{C3380CC4-5D6E-409C-BE32-E72D297353CC}">
              <c16:uniqueId val="{00000000-CD14-490D-B85C-4AC7F1A4E5D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'Q11'!$A$23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'Q11'!$H$19:$H$22</c:f>
                <c:numCache>
                  <c:formatCode>General</c:formatCode>
                  <c:ptCount val="4"/>
                  <c:pt idx="0">
                    <c:v>9.44</c:v>
                  </c:pt>
                  <c:pt idx="1">
                    <c:v>6.43</c:v>
                  </c:pt>
                  <c:pt idx="2">
                    <c:v>4.95</c:v>
                  </c:pt>
                  <c:pt idx="3">
                    <c:v>8.6999999999999993</c:v>
                  </c:pt>
                </c:numCache>
              </c:numRef>
            </c:plus>
            <c:minus>
              <c:numRef>
                <c:f>'Q11'!$G$19:$G$22</c:f>
                <c:numCache>
                  <c:formatCode>General</c:formatCode>
                  <c:ptCount val="4"/>
                  <c:pt idx="0">
                    <c:v>9.44</c:v>
                  </c:pt>
                  <c:pt idx="1">
                    <c:v>6.43</c:v>
                  </c:pt>
                  <c:pt idx="2">
                    <c:v>4.95</c:v>
                  </c:pt>
                  <c:pt idx="3">
                    <c:v>8.6999999999999993</c:v>
                  </c:pt>
                </c:numCache>
              </c:numRef>
            </c:minus>
            <c:spPr>
              <a:noFill/>
              <a:ln w="9525" cap="flat" cmpd="sng" algn="ctr">
                <a:solidFill>
                  <a:schemeClr val="tx1">
                    <a:lumMod val="65000"/>
                    <a:lumOff val="35000"/>
                  </a:schemeClr>
                </a:solidFill>
                <a:round/>
              </a:ln>
              <a:effectLst/>
            </c:spPr>
          </c:errBars>
          <c:cat>
            <c:strRef>
              <c:f>'Q11'!$B$13:$B$16</c:f>
              <c:strCache>
                <c:ptCount val="4"/>
                <c:pt idx="0">
                  <c:v>Not at all aware</c:v>
                </c:pt>
                <c:pt idx="1">
                  <c:v>Slightly aware</c:v>
                </c:pt>
                <c:pt idx="2">
                  <c:v>Moderately aware</c:v>
                </c:pt>
                <c:pt idx="3">
                  <c:v>Very aware</c:v>
                </c:pt>
              </c:strCache>
            </c:strRef>
          </c:cat>
          <c:val>
            <c:numRef>
              <c:f>'Q11'!$D$19:$D$22</c:f>
              <c:numCache>
                <c:formatCode>0.00</c:formatCode>
                <c:ptCount val="4"/>
                <c:pt idx="0">
                  <c:v>43.278399999999998</c:v>
                </c:pt>
                <c:pt idx="1">
                  <c:v>20.390699999999999</c:v>
                </c:pt>
                <c:pt idx="2">
                  <c:v>12.0085</c:v>
                </c:pt>
                <c:pt idx="3">
                  <c:v>24.322299999999998</c:v>
                </c:pt>
              </c:numCache>
            </c:numRef>
          </c:val>
          <c:extLst>
            <c:ext xmlns:c16="http://schemas.microsoft.com/office/drawing/2014/chart" uri="{C3380CC4-5D6E-409C-BE32-E72D297353CC}">
              <c16:uniqueId val="{00000000-4D31-429E-8CD3-DF9462549DA3}"/>
            </c:ext>
          </c:extLst>
        </c:ser>
        <c:ser>
          <c:idx val="2"/>
          <c:order val="1"/>
          <c:tx>
            <c:strRef>
              <c:f>'Q11'!$A$17</c:f>
              <c:strCache>
                <c:ptCount val="1"/>
                <c:pt idx="0">
                  <c:v>Nash</c:v>
                </c:pt>
              </c:strCache>
            </c:strRef>
          </c:tx>
          <c:spPr>
            <a:solidFill>
              <a:srgbClr val="AA72D4"/>
            </a:solidFill>
            <a:ln>
              <a:noFill/>
            </a:ln>
            <a:effectLst/>
          </c:spPr>
          <c:invertIfNegative val="0"/>
          <c:errBars>
            <c:errBarType val="both"/>
            <c:errValType val="cust"/>
            <c:noEndCap val="0"/>
            <c:plus>
              <c:numRef>
                <c:f>'Q11'!$H$13:$H$16</c:f>
                <c:numCache>
                  <c:formatCode>General</c:formatCode>
                  <c:ptCount val="4"/>
                  <c:pt idx="0">
                    <c:v>7.67</c:v>
                  </c:pt>
                  <c:pt idx="1">
                    <c:v>8.19</c:v>
                  </c:pt>
                  <c:pt idx="2">
                    <c:v>6.1</c:v>
                  </c:pt>
                  <c:pt idx="3">
                    <c:v>5.5</c:v>
                  </c:pt>
                </c:numCache>
              </c:numRef>
            </c:plus>
            <c:minus>
              <c:numRef>
                <c:f>'Q11'!$G$13:$G$16</c:f>
                <c:numCache>
                  <c:formatCode>General</c:formatCode>
                  <c:ptCount val="4"/>
                  <c:pt idx="0">
                    <c:v>7.67</c:v>
                  </c:pt>
                  <c:pt idx="1">
                    <c:v>8.19</c:v>
                  </c:pt>
                  <c:pt idx="2">
                    <c:v>6.1</c:v>
                  </c:pt>
                  <c:pt idx="3">
                    <c:v>5.5</c:v>
                  </c:pt>
                </c:numCache>
              </c:numRef>
            </c:minus>
            <c:spPr>
              <a:noFill/>
              <a:ln w="9525" cap="flat" cmpd="sng" algn="ctr">
                <a:solidFill>
                  <a:schemeClr val="tx1">
                    <a:lumMod val="65000"/>
                    <a:lumOff val="35000"/>
                  </a:schemeClr>
                </a:solidFill>
                <a:round/>
              </a:ln>
              <a:effectLst/>
            </c:spPr>
          </c:errBars>
          <c:cat>
            <c:strRef>
              <c:f>'Q11'!$B$13:$B$16</c:f>
              <c:strCache>
                <c:ptCount val="4"/>
                <c:pt idx="0">
                  <c:v>Not at all aware</c:v>
                </c:pt>
                <c:pt idx="1">
                  <c:v>Slightly aware</c:v>
                </c:pt>
                <c:pt idx="2">
                  <c:v>Moderately aware</c:v>
                </c:pt>
                <c:pt idx="3">
                  <c:v>Very aware</c:v>
                </c:pt>
              </c:strCache>
            </c:strRef>
          </c:cat>
          <c:val>
            <c:numRef>
              <c:f>'Q11'!$D$13:$D$16</c:f>
              <c:numCache>
                <c:formatCode>0.00</c:formatCode>
                <c:ptCount val="4"/>
                <c:pt idx="0">
                  <c:v>47.708300000000001</c:v>
                </c:pt>
                <c:pt idx="1">
                  <c:v>26</c:v>
                </c:pt>
                <c:pt idx="2">
                  <c:v>13.083299999999999</c:v>
                </c:pt>
                <c:pt idx="3">
                  <c:v>12.708299999999999</c:v>
                </c:pt>
              </c:numCache>
            </c:numRef>
          </c:val>
          <c:extLst>
            <c:ext xmlns:c16="http://schemas.microsoft.com/office/drawing/2014/chart" uri="{C3380CC4-5D6E-409C-BE32-E72D297353CC}">
              <c16:uniqueId val="{00000001-4D31-429E-8CD3-DF9462549DA3}"/>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'Q11'!$A$10</c:f>
              <c:strCache>
                <c:ptCount val="1"/>
                <c:pt idx="0">
                  <c:v>Nash &amp; Edgecombe</c:v>
                </c:pt>
              </c:strCache>
            </c:strRef>
          </c:tx>
          <c:spPr>
            <a:solidFill>
              <a:schemeClr val="accent1"/>
            </a:solidFill>
            <a:ln>
              <a:noFill/>
            </a:ln>
            <a:effectLst/>
          </c:spPr>
          <c:invertIfNegative val="0"/>
          <c:errBars>
            <c:errBarType val="both"/>
            <c:errValType val="cust"/>
            <c:noEndCap val="0"/>
            <c:plus>
              <c:numRef>
                <c:f>'Q11'!$H$6:$H$9</c:f>
                <c:numCache>
                  <c:formatCode>General</c:formatCode>
                  <c:ptCount val="4"/>
                  <c:pt idx="0">
                    <c:v>6.21</c:v>
                  </c:pt>
                  <c:pt idx="1">
                    <c:v>5.82</c:v>
                  </c:pt>
                  <c:pt idx="2">
                    <c:v>4.6399999999999997</c:v>
                  </c:pt>
                  <c:pt idx="3">
                    <c:v>4.71</c:v>
                  </c:pt>
                </c:numCache>
              </c:numRef>
            </c:plus>
            <c:minus>
              <c:numRef>
                <c:f>'Q11'!$G$6:$G$9</c:f>
                <c:numCache>
                  <c:formatCode>General</c:formatCode>
                  <c:ptCount val="4"/>
                  <c:pt idx="0">
                    <c:v>6.21</c:v>
                  </c:pt>
                  <c:pt idx="1">
                    <c:v>5.82</c:v>
                  </c:pt>
                  <c:pt idx="2">
                    <c:v>4.6399999999999997</c:v>
                  </c:pt>
                  <c:pt idx="3">
                    <c:v>4.71</c:v>
                  </c:pt>
                </c:numCache>
              </c:numRef>
            </c:minus>
            <c:spPr>
              <a:noFill/>
              <a:ln w="9525" cap="flat" cmpd="sng" algn="ctr">
                <a:solidFill>
                  <a:schemeClr val="tx1">
                    <a:lumMod val="65000"/>
                    <a:lumOff val="35000"/>
                  </a:schemeClr>
                </a:solidFill>
                <a:round/>
              </a:ln>
              <a:effectLst/>
            </c:spPr>
          </c:errBars>
          <c:cat>
            <c:strRef>
              <c:f>'Q11'!$B$6:$B$9</c:f>
              <c:strCache>
                <c:ptCount val="4"/>
                <c:pt idx="0">
                  <c:v>Not at all aware</c:v>
                </c:pt>
                <c:pt idx="1">
                  <c:v>Slightly aware</c:v>
                </c:pt>
                <c:pt idx="2">
                  <c:v>Moderately aware</c:v>
                </c:pt>
                <c:pt idx="3">
                  <c:v>Very aware</c:v>
                </c:pt>
              </c:strCache>
            </c:strRef>
          </c:cat>
          <c:val>
            <c:numRef>
              <c:f>'Q11'!$D$6:$D$9</c:f>
              <c:numCache>
                <c:formatCode>0.00</c:formatCode>
                <c:ptCount val="4"/>
                <c:pt idx="0">
                  <c:v>46.093200000000003</c:v>
                </c:pt>
                <c:pt idx="1">
                  <c:v>23.954799999999999</c:v>
                </c:pt>
                <c:pt idx="2">
                  <c:v>12.6915</c:v>
                </c:pt>
                <c:pt idx="3">
                  <c:v>16.942799999999998</c:v>
                </c:pt>
              </c:numCache>
            </c:numRef>
          </c:val>
          <c:extLst>
            <c:ext xmlns:c16="http://schemas.microsoft.com/office/drawing/2014/chart" uri="{C3380CC4-5D6E-409C-BE32-E72D297353CC}">
              <c16:uniqueId val="{00000000-F2A8-4CCE-9E78-B20B7B6DF2EB}"/>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'Q12'!$A$27</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'Q12'!$H$23:$H$26</c:f>
                <c:numCache>
                  <c:formatCode>General</c:formatCode>
                  <c:ptCount val="4"/>
                  <c:pt idx="0">
                    <c:v>8.9700000000000006</c:v>
                  </c:pt>
                  <c:pt idx="1">
                    <c:v>6.91</c:v>
                  </c:pt>
                  <c:pt idx="2">
                    <c:v>5.19</c:v>
                  </c:pt>
                  <c:pt idx="3">
                    <c:v>8.92</c:v>
                  </c:pt>
                </c:numCache>
              </c:numRef>
            </c:plus>
            <c:minus>
              <c:numRef>
                <c:f>'Q12'!$G$23:$G$26</c:f>
                <c:numCache>
                  <c:formatCode>General</c:formatCode>
                  <c:ptCount val="4"/>
                  <c:pt idx="0">
                    <c:v>8.9700000000000006</c:v>
                  </c:pt>
                  <c:pt idx="1">
                    <c:v>6.91</c:v>
                  </c:pt>
                  <c:pt idx="2">
                    <c:v>5.19</c:v>
                  </c:pt>
                  <c:pt idx="3">
                    <c:v>8.92</c:v>
                  </c:pt>
                </c:numCache>
              </c:numRef>
            </c:minus>
            <c:spPr>
              <a:noFill/>
              <a:ln w="9525" cap="flat" cmpd="sng" algn="ctr">
                <a:solidFill>
                  <a:schemeClr val="tx1">
                    <a:lumMod val="65000"/>
                    <a:lumOff val="35000"/>
                  </a:schemeClr>
                </a:solidFill>
                <a:round/>
              </a:ln>
              <a:effectLst/>
            </c:spPr>
          </c:errBars>
          <c:cat>
            <c:strRef>
              <c:f>'Q12'!$B$15:$B$18</c:f>
              <c:strCache>
                <c:ptCount val="4"/>
                <c:pt idx="0">
                  <c:v>Not at all aware</c:v>
                </c:pt>
                <c:pt idx="1">
                  <c:v>Slightly aware</c:v>
                </c:pt>
                <c:pt idx="2">
                  <c:v>Moderately aware</c:v>
                </c:pt>
                <c:pt idx="3">
                  <c:v>Very aware</c:v>
                </c:pt>
              </c:strCache>
            </c:strRef>
          </c:cat>
          <c:val>
            <c:numRef>
              <c:f>'Q12'!$D$23:$D$26</c:f>
              <c:numCache>
                <c:formatCode>0.00</c:formatCode>
                <c:ptCount val="4"/>
                <c:pt idx="0">
                  <c:v>36.3553</c:v>
                </c:pt>
                <c:pt idx="1">
                  <c:v>19.297899999999998</c:v>
                </c:pt>
                <c:pt idx="2">
                  <c:v>11.9658</c:v>
                </c:pt>
                <c:pt idx="3">
                  <c:v>31.3553</c:v>
                </c:pt>
              </c:numCache>
            </c:numRef>
          </c:val>
          <c:extLst>
            <c:ext xmlns:c16="http://schemas.microsoft.com/office/drawing/2014/chart" uri="{C3380CC4-5D6E-409C-BE32-E72D297353CC}">
              <c16:uniqueId val="{00000000-10F9-4933-AA9C-1EE5F1CC1F3D}"/>
            </c:ext>
          </c:extLst>
        </c:ser>
        <c:ser>
          <c:idx val="2"/>
          <c:order val="1"/>
          <c:tx>
            <c:strRef>
              <c:f>'Q12'!$A$19</c:f>
              <c:strCache>
                <c:ptCount val="1"/>
                <c:pt idx="0">
                  <c:v>Nash</c:v>
                </c:pt>
              </c:strCache>
            </c:strRef>
          </c:tx>
          <c:spPr>
            <a:solidFill>
              <a:srgbClr val="AA72D4"/>
            </a:solidFill>
            <a:ln>
              <a:noFill/>
            </a:ln>
            <a:effectLst/>
          </c:spPr>
          <c:invertIfNegative val="0"/>
          <c:errBars>
            <c:errBarType val="both"/>
            <c:errValType val="cust"/>
            <c:noEndCap val="0"/>
            <c:plus>
              <c:numRef>
                <c:f>'Q12'!$H$15:$H$18</c:f>
                <c:numCache>
                  <c:formatCode>General</c:formatCode>
                  <c:ptCount val="4"/>
                  <c:pt idx="0">
                    <c:v>9.91</c:v>
                  </c:pt>
                  <c:pt idx="1">
                    <c:v>4.75</c:v>
                  </c:pt>
                  <c:pt idx="2">
                    <c:v>6.79</c:v>
                  </c:pt>
                  <c:pt idx="3">
                    <c:v>9.01</c:v>
                  </c:pt>
                </c:numCache>
              </c:numRef>
            </c:plus>
            <c:minus>
              <c:numRef>
                <c:f>'Q12'!$G$15:$G$18</c:f>
                <c:numCache>
                  <c:formatCode>General</c:formatCode>
                  <c:ptCount val="4"/>
                  <c:pt idx="0">
                    <c:v>9.91</c:v>
                  </c:pt>
                  <c:pt idx="1">
                    <c:v>4.75</c:v>
                  </c:pt>
                  <c:pt idx="2">
                    <c:v>6.79</c:v>
                  </c:pt>
                  <c:pt idx="3">
                    <c:v>9.01</c:v>
                  </c:pt>
                </c:numCache>
              </c:numRef>
            </c:minus>
            <c:spPr>
              <a:noFill/>
              <a:ln w="9525" cap="flat" cmpd="sng" algn="ctr">
                <a:solidFill>
                  <a:schemeClr val="tx1">
                    <a:lumMod val="65000"/>
                    <a:lumOff val="35000"/>
                  </a:schemeClr>
                </a:solidFill>
                <a:round/>
              </a:ln>
              <a:effectLst/>
            </c:spPr>
          </c:errBars>
          <c:cat>
            <c:strRef>
              <c:f>'Q12'!$B$15:$B$18</c:f>
              <c:strCache>
                <c:ptCount val="4"/>
                <c:pt idx="0">
                  <c:v>Not at all aware</c:v>
                </c:pt>
                <c:pt idx="1">
                  <c:v>Slightly aware</c:v>
                </c:pt>
                <c:pt idx="2">
                  <c:v>Moderately aware</c:v>
                </c:pt>
                <c:pt idx="3">
                  <c:v>Very aware</c:v>
                </c:pt>
              </c:strCache>
            </c:strRef>
          </c:cat>
          <c:val>
            <c:numRef>
              <c:f>'Q12'!$D$15:$D$18</c:f>
              <c:numCache>
                <c:formatCode>0.00</c:formatCode>
                <c:ptCount val="4"/>
                <c:pt idx="0">
                  <c:v>46.166699999999999</c:v>
                </c:pt>
                <c:pt idx="1">
                  <c:v>12.666700000000001</c:v>
                </c:pt>
                <c:pt idx="2">
                  <c:v>17.291699999999999</c:v>
                </c:pt>
                <c:pt idx="3">
                  <c:v>22.75</c:v>
                </c:pt>
              </c:numCache>
            </c:numRef>
          </c:val>
          <c:extLst>
            <c:ext xmlns:c16="http://schemas.microsoft.com/office/drawing/2014/chart" uri="{C3380CC4-5D6E-409C-BE32-E72D297353CC}">
              <c16:uniqueId val="{00000001-10F9-4933-AA9C-1EE5F1CC1F3D}"/>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'Q12'!$A$11</c:f>
              <c:strCache>
                <c:ptCount val="1"/>
                <c:pt idx="0">
                  <c:v>Nash &amp; Edgecombe</c:v>
                </c:pt>
              </c:strCache>
            </c:strRef>
          </c:tx>
          <c:spPr>
            <a:solidFill>
              <a:schemeClr val="accent1"/>
            </a:solidFill>
            <a:ln>
              <a:noFill/>
            </a:ln>
            <a:effectLst/>
          </c:spPr>
          <c:invertIfNegative val="0"/>
          <c:errBars>
            <c:errBarType val="both"/>
            <c:errValType val="cust"/>
            <c:noEndCap val="0"/>
            <c:plus>
              <c:numRef>
                <c:f>'Q12'!$H$7:$H$10</c:f>
                <c:numCache>
                  <c:formatCode>General</c:formatCode>
                  <c:ptCount val="4"/>
                  <c:pt idx="0">
                    <c:v>6.91</c:v>
                  </c:pt>
                  <c:pt idx="1">
                    <c:v>4.0199999999999996</c:v>
                  </c:pt>
                  <c:pt idx="2">
                    <c:v>4.83</c:v>
                  </c:pt>
                  <c:pt idx="3">
                    <c:v>7</c:v>
                  </c:pt>
                </c:numCache>
              </c:numRef>
            </c:plus>
            <c:minus>
              <c:numRef>
                <c:f>'Q12'!$G$7:$G$10</c:f>
                <c:numCache>
                  <c:formatCode>General</c:formatCode>
                  <c:ptCount val="4"/>
                  <c:pt idx="0">
                    <c:v>6.91</c:v>
                  </c:pt>
                  <c:pt idx="1">
                    <c:v>4.0199999999999996</c:v>
                  </c:pt>
                  <c:pt idx="2">
                    <c:v>4.83</c:v>
                  </c:pt>
                  <c:pt idx="3">
                    <c:v>7</c:v>
                  </c:pt>
                </c:numCache>
              </c:numRef>
            </c:minus>
            <c:spPr>
              <a:noFill/>
              <a:ln w="9525" cap="flat" cmpd="sng" algn="ctr">
                <a:solidFill>
                  <a:schemeClr val="tx1">
                    <a:lumMod val="65000"/>
                    <a:lumOff val="35000"/>
                  </a:schemeClr>
                </a:solidFill>
                <a:round/>
              </a:ln>
              <a:effectLst/>
            </c:spPr>
          </c:errBars>
          <c:cat>
            <c:strRef>
              <c:f>'Q12'!$B$7:$B$10</c:f>
              <c:strCache>
                <c:ptCount val="4"/>
                <c:pt idx="0">
                  <c:v>Not at all aware</c:v>
                </c:pt>
                <c:pt idx="1">
                  <c:v>Slightly aware</c:v>
                </c:pt>
                <c:pt idx="2">
                  <c:v>Moderately aware</c:v>
                </c:pt>
                <c:pt idx="3">
                  <c:v>Very aware</c:v>
                </c:pt>
              </c:strCache>
            </c:strRef>
          </c:cat>
          <c:val>
            <c:numRef>
              <c:f>'Q12'!$D$7:$D$10</c:f>
              <c:numCache>
                <c:formatCode>0.00</c:formatCode>
                <c:ptCount val="4"/>
                <c:pt idx="0">
                  <c:v>42.589399999999998</c:v>
                </c:pt>
                <c:pt idx="1">
                  <c:v>15.0844</c:v>
                </c:pt>
                <c:pt idx="2">
                  <c:v>15.3498</c:v>
                </c:pt>
                <c:pt idx="3">
                  <c:v>25.887499999999999</c:v>
                </c:pt>
              </c:numCache>
            </c:numRef>
          </c:val>
          <c:extLst>
            <c:ext xmlns:c16="http://schemas.microsoft.com/office/drawing/2014/chart" uri="{C3380CC4-5D6E-409C-BE32-E72D297353CC}">
              <c16:uniqueId val="{00000000-8F42-4FBE-8FC4-B5D74BC7C785}"/>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'Q13'!$A$23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'Q13'!$H$19:$H$22</c:f>
                <c:numCache>
                  <c:formatCode>General</c:formatCode>
                  <c:ptCount val="4"/>
                  <c:pt idx="0">
                    <c:v>5.32</c:v>
                  </c:pt>
                  <c:pt idx="1">
                    <c:v>3.81</c:v>
                  </c:pt>
                  <c:pt idx="2">
                    <c:v>8.42</c:v>
                  </c:pt>
                  <c:pt idx="3">
                    <c:v>9</c:v>
                  </c:pt>
                </c:numCache>
              </c:numRef>
            </c:plus>
            <c:minus>
              <c:numRef>
                <c:f>'Q13'!$G$19:$G$22</c:f>
                <c:numCache>
                  <c:formatCode>General</c:formatCode>
                  <c:ptCount val="4"/>
                  <c:pt idx="0">
                    <c:v>5.32</c:v>
                  </c:pt>
                  <c:pt idx="1">
                    <c:v>3.81</c:v>
                  </c:pt>
                  <c:pt idx="2">
                    <c:v>8.42</c:v>
                  </c:pt>
                  <c:pt idx="3">
                    <c:v>9</c:v>
                  </c:pt>
                </c:numCache>
              </c:numRef>
            </c:minus>
            <c:spPr>
              <a:noFill/>
              <a:ln w="9525" cap="flat" cmpd="sng" algn="ctr">
                <a:solidFill>
                  <a:schemeClr val="tx1">
                    <a:lumMod val="65000"/>
                    <a:lumOff val="35000"/>
                  </a:schemeClr>
                </a:solidFill>
                <a:round/>
              </a:ln>
              <a:effectLst/>
            </c:spPr>
          </c:errBars>
          <c:cat>
            <c:strRef>
              <c:f>'Q13'!$B$13:$B$16</c:f>
              <c:strCache>
                <c:ptCount val="4"/>
                <c:pt idx="0">
                  <c:v>Not at all</c:v>
                </c:pt>
                <c:pt idx="1">
                  <c:v>Unlikely</c:v>
                </c:pt>
                <c:pt idx="2">
                  <c:v>Likely</c:v>
                </c:pt>
                <c:pt idx="3">
                  <c:v>Extremely likely</c:v>
                </c:pt>
              </c:strCache>
            </c:strRef>
          </c:cat>
          <c:val>
            <c:numRef>
              <c:f>'Q13'!$D$19:$D$22</c:f>
              <c:numCache>
                <c:formatCode>0.00</c:formatCode>
                <c:ptCount val="4"/>
                <c:pt idx="0">
                  <c:v>9.3834</c:v>
                </c:pt>
                <c:pt idx="1">
                  <c:v>7.5884999999999998</c:v>
                </c:pt>
                <c:pt idx="2">
                  <c:v>50.158700000000003</c:v>
                </c:pt>
                <c:pt idx="3">
                  <c:v>32.869399999999999</c:v>
                </c:pt>
              </c:numCache>
            </c:numRef>
          </c:val>
          <c:extLst>
            <c:ext xmlns:c16="http://schemas.microsoft.com/office/drawing/2014/chart" uri="{C3380CC4-5D6E-409C-BE32-E72D297353CC}">
              <c16:uniqueId val="{00000000-E010-4E08-902A-BDA24F3FBF19}"/>
            </c:ext>
          </c:extLst>
        </c:ser>
        <c:ser>
          <c:idx val="2"/>
          <c:order val="1"/>
          <c:tx>
            <c:strRef>
              <c:f>'Q13'!$A$17</c:f>
              <c:strCache>
                <c:ptCount val="1"/>
                <c:pt idx="0">
                  <c:v>Nash</c:v>
                </c:pt>
              </c:strCache>
            </c:strRef>
          </c:tx>
          <c:spPr>
            <a:solidFill>
              <a:srgbClr val="AA72D4"/>
            </a:solidFill>
            <a:ln>
              <a:noFill/>
            </a:ln>
            <a:effectLst/>
          </c:spPr>
          <c:invertIfNegative val="0"/>
          <c:errBars>
            <c:errBarType val="both"/>
            <c:errValType val="cust"/>
            <c:noEndCap val="0"/>
            <c:plus>
              <c:numRef>
                <c:f>'Q13'!$H$13:$H$16</c:f>
                <c:numCache>
                  <c:formatCode>General</c:formatCode>
                  <c:ptCount val="4"/>
                  <c:pt idx="0">
                    <c:v>3.86</c:v>
                  </c:pt>
                  <c:pt idx="1">
                    <c:v>4.91</c:v>
                  </c:pt>
                  <c:pt idx="2">
                    <c:v>8.02</c:v>
                  </c:pt>
                  <c:pt idx="3">
                    <c:v>8.17</c:v>
                  </c:pt>
                </c:numCache>
              </c:numRef>
            </c:plus>
            <c:minus>
              <c:numRef>
                <c:f>'Q13'!$G$13:$G$16</c:f>
                <c:numCache>
                  <c:formatCode>General</c:formatCode>
                  <c:ptCount val="4"/>
                  <c:pt idx="0">
                    <c:v>3.86</c:v>
                  </c:pt>
                  <c:pt idx="1">
                    <c:v>4.91</c:v>
                  </c:pt>
                  <c:pt idx="2">
                    <c:v>8.02</c:v>
                  </c:pt>
                  <c:pt idx="3">
                    <c:v>8.17</c:v>
                  </c:pt>
                </c:numCache>
              </c:numRef>
            </c:minus>
            <c:spPr>
              <a:noFill/>
              <a:ln w="9525" cap="flat" cmpd="sng" algn="ctr">
                <a:solidFill>
                  <a:schemeClr val="tx1">
                    <a:lumMod val="65000"/>
                    <a:lumOff val="35000"/>
                  </a:schemeClr>
                </a:solidFill>
                <a:round/>
              </a:ln>
              <a:effectLst/>
            </c:spPr>
          </c:errBars>
          <c:cat>
            <c:strRef>
              <c:f>'Q13'!$B$13:$B$16</c:f>
              <c:strCache>
                <c:ptCount val="4"/>
                <c:pt idx="0">
                  <c:v>Not at all</c:v>
                </c:pt>
                <c:pt idx="1">
                  <c:v>Unlikely</c:v>
                </c:pt>
                <c:pt idx="2">
                  <c:v>Likely</c:v>
                </c:pt>
                <c:pt idx="3">
                  <c:v>Extremely likely</c:v>
                </c:pt>
              </c:strCache>
            </c:strRef>
          </c:cat>
          <c:val>
            <c:numRef>
              <c:f>'Q13'!$D$13:$D$16</c:f>
              <c:numCache>
                <c:formatCode>0.00</c:formatCode>
                <c:ptCount val="4"/>
                <c:pt idx="0">
                  <c:v>6.0833000000000004</c:v>
                </c:pt>
                <c:pt idx="1">
                  <c:v>11.791700000000001</c:v>
                </c:pt>
                <c:pt idx="2">
                  <c:v>47.625</c:v>
                </c:pt>
                <c:pt idx="3">
                  <c:v>34</c:v>
                </c:pt>
              </c:numCache>
            </c:numRef>
          </c:val>
          <c:extLst>
            <c:ext xmlns:c16="http://schemas.microsoft.com/office/drawing/2014/chart" uri="{C3380CC4-5D6E-409C-BE32-E72D297353CC}">
              <c16:uniqueId val="{00000001-E010-4E08-902A-BDA24F3FBF19}"/>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'Q13'!$A$10</c:f>
              <c:strCache>
                <c:ptCount val="1"/>
                <c:pt idx="0">
                  <c:v>Nash &amp; Edgecombe</c:v>
                </c:pt>
              </c:strCache>
            </c:strRef>
          </c:tx>
          <c:spPr>
            <a:solidFill>
              <a:schemeClr val="accent1"/>
            </a:solidFill>
            <a:ln>
              <a:noFill/>
            </a:ln>
            <a:effectLst/>
          </c:spPr>
          <c:invertIfNegative val="0"/>
          <c:errBars>
            <c:errBarType val="both"/>
            <c:errValType val="cust"/>
            <c:noEndCap val="0"/>
            <c:plus>
              <c:numRef>
                <c:f>'Q13'!$H$6:$H$9</c:f>
                <c:numCache>
                  <c:formatCode>General</c:formatCode>
                  <c:ptCount val="4"/>
                  <c:pt idx="0">
                    <c:v>3.18</c:v>
                  </c:pt>
                  <c:pt idx="1">
                    <c:v>3.48</c:v>
                  </c:pt>
                  <c:pt idx="2">
                    <c:v>6.1</c:v>
                  </c:pt>
                  <c:pt idx="3">
                    <c:v>6.02</c:v>
                  </c:pt>
                </c:numCache>
              </c:numRef>
            </c:plus>
            <c:minus>
              <c:numRef>
                <c:f>'Q13'!$G$6:$G$9</c:f>
                <c:numCache>
                  <c:formatCode>General</c:formatCode>
                  <c:ptCount val="4"/>
                  <c:pt idx="0">
                    <c:v>3.18</c:v>
                  </c:pt>
                  <c:pt idx="1">
                    <c:v>3.48</c:v>
                  </c:pt>
                  <c:pt idx="2">
                    <c:v>6.1</c:v>
                  </c:pt>
                  <c:pt idx="3">
                    <c:v>6.02</c:v>
                  </c:pt>
                </c:numCache>
              </c:numRef>
            </c:minus>
            <c:spPr>
              <a:noFill/>
              <a:ln w="9525" cap="flat" cmpd="sng" algn="ctr">
                <a:solidFill>
                  <a:schemeClr val="tx1">
                    <a:lumMod val="65000"/>
                    <a:lumOff val="35000"/>
                  </a:schemeClr>
                </a:solidFill>
                <a:round/>
              </a:ln>
              <a:effectLst/>
            </c:spPr>
          </c:errBars>
          <c:cat>
            <c:strRef>
              <c:f>'Q13'!$B$6:$B$9</c:f>
              <c:strCache>
                <c:ptCount val="4"/>
                <c:pt idx="0">
                  <c:v>Not at all</c:v>
                </c:pt>
                <c:pt idx="1">
                  <c:v>Unlikely</c:v>
                </c:pt>
                <c:pt idx="2">
                  <c:v>Likely</c:v>
                </c:pt>
                <c:pt idx="3">
                  <c:v>Extremely likely</c:v>
                </c:pt>
              </c:strCache>
            </c:strRef>
          </c:cat>
          <c:val>
            <c:numRef>
              <c:f>'Q13'!$D$6:$D$9</c:f>
              <c:numCache>
                <c:formatCode>0.00</c:formatCode>
                <c:ptCount val="4"/>
                <c:pt idx="0">
                  <c:v>7.2865000000000002</c:v>
                </c:pt>
                <c:pt idx="1">
                  <c:v>10.2592</c:v>
                </c:pt>
                <c:pt idx="2">
                  <c:v>48.5488</c:v>
                </c:pt>
                <c:pt idx="3">
                  <c:v>33.587800000000001</c:v>
                </c:pt>
              </c:numCache>
            </c:numRef>
          </c:val>
          <c:extLst>
            <c:ext xmlns:c16="http://schemas.microsoft.com/office/drawing/2014/chart" uri="{C3380CC4-5D6E-409C-BE32-E72D297353CC}">
              <c16:uniqueId val="{00000000-D22D-491B-BCDC-0C089E32E119}"/>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'Q14'!$A$23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'Q14'!$H$19:$H$22</c:f>
                <c:numCache>
                  <c:formatCode>General</c:formatCode>
                  <c:ptCount val="4"/>
                  <c:pt idx="0">
                    <c:v>7.22</c:v>
                  </c:pt>
                  <c:pt idx="1">
                    <c:v>7.44</c:v>
                  </c:pt>
                  <c:pt idx="2">
                    <c:v>8.76</c:v>
                  </c:pt>
                  <c:pt idx="3">
                    <c:v>7.31</c:v>
                  </c:pt>
                </c:numCache>
              </c:numRef>
            </c:plus>
            <c:minus>
              <c:numRef>
                <c:f>'Q14'!$G$19:$G$22</c:f>
                <c:numCache>
                  <c:formatCode>General</c:formatCode>
                  <c:ptCount val="4"/>
                  <c:pt idx="0">
                    <c:v>7.22</c:v>
                  </c:pt>
                  <c:pt idx="1">
                    <c:v>7.44</c:v>
                  </c:pt>
                  <c:pt idx="2">
                    <c:v>8.76</c:v>
                  </c:pt>
                  <c:pt idx="3">
                    <c:v>7.31</c:v>
                  </c:pt>
                </c:numCache>
              </c:numRef>
            </c:minus>
            <c:spPr>
              <a:noFill/>
              <a:ln w="9525" cap="flat" cmpd="sng" algn="ctr">
                <a:solidFill>
                  <a:schemeClr val="tx1">
                    <a:lumMod val="65000"/>
                    <a:lumOff val="35000"/>
                  </a:schemeClr>
                </a:solidFill>
                <a:round/>
              </a:ln>
              <a:effectLst/>
            </c:spPr>
          </c:errBars>
          <c:cat>
            <c:strRef>
              <c:f>'Q14'!$B$13:$B$16</c:f>
              <c:strCache>
                <c:ptCount val="4"/>
                <c:pt idx="0">
                  <c:v>Not at all</c:v>
                </c:pt>
                <c:pt idx="1">
                  <c:v>Unlikely</c:v>
                </c:pt>
                <c:pt idx="2">
                  <c:v>Likely</c:v>
                </c:pt>
                <c:pt idx="3">
                  <c:v>Extremely likely</c:v>
                </c:pt>
              </c:strCache>
            </c:strRef>
          </c:cat>
          <c:val>
            <c:numRef>
              <c:f>'Q14'!$D$19:$D$22</c:f>
              <c:numCache>
                <c:formatCode>0.00</c:formatCode>
                <c:ptCount val="4"/>
                <c:pt idx="0">
                  <c:v>25.0916</c:v>
                </c:pt>
                <c:pt idx="1">
                  <c:v>15.793699999999999</c:v>
                </c:pt>
                <c:pt idx="2">
                  <c:v>41.312600000000003</c:v>
                </c:pt>
                <c:pt idx="3">
                  <c:v>17.802199999999999</c:v>
                </c:pt>
              </c:numCache>
            </c:numRef>
          </c:val>
          <c:extLst>
            <c:ext xmlns:c16="http://schemas.microsoft.com/office/drawing/2014/chart" uri="{C3380CC4-5D6E-409C-BE32-E72D297353CC}">
              <c16:uniqueId val="{00000000-F61B-450D-BD0F-6C090C080E29}"/>
            </c:ext>
          </c:extLst>
        </c:ser>
        <c:ser>
          <c:idx val="2"/>
          <c:order val="1"/>
          <c:tx>
            <c:strRef>
              <c:f>'Q14'!$A$17</c:f>
              <c:strCache>
                <c:ptCount val="1"/>
                <c:pt idx="0">
                  <c:v>Nash</c:v>
                </c:pt>
              </c:strCache>
            </c:strRef>
          </c:tx>
          <c:spPr>
            <a:solidFill>
              <a:srgbClr val="AA72D4"/>
            </a:solidFill>
            <a:ln>
              <a:noFill/>
            </a:ln>
            <a:effectLst/>
          </c:spPr>
          <c:invertIfNegative val="0"/>
          <c:errBars>
            <c:errBarType val="both"/>
            <c:errValType val="cust"/>
            <c:noEndCap val="0"/>
            <c:plus>
              <c:numRef>
                <c:f>'Q14'!$H$13:$H$16</c:f>
                <c:numCache>
                  <c:formatCode>General</c:formatCode>
                  <c:ptCount val="4"/>
                  <c:pt idx="0">
                    <c:v>6.47</c:v>
                  </c:pt>
                  <c:pt idx="1">
                    <c:v>6.38</c:v>
                  </c:pt>
                  <c:pt idx="2">
                    <c:v>8.6199999999999992</c:v>
                  </c:pt>
                  <c:pt idx="3">
                    <c:v>8</c:v>
                  </c:pt>
                </c:numCache>
              </c:numRef>
            </c:plus>
            <c:minus>
              <c:numRef>
                <c:f>'Q14'!$G$13:$G$16</c:f>
                <c:numCache>
                  <c:formatCode>General</c:formatCode>
                  <c:ptCount val="4"/>
                  <c:pt idx="0">
                    <c:v>6.47</c:v>
                  </c:pt>
                  <c:pt idx="1">
                    <c:v>6.38</c:v>
                  </c:pt>
                  <c:pt idx="2">
                    <c:v>8.6199999999999992</c:v>
                  </c:pt>
                  <c:pt idx="3">
                    <c:v>8</c:v>
                  </c:pt>
                </c:numCache>
              </c:numRef>
            </c:minus>
            <c:spPr>
              <a:noFill/>
              <a:ln w="9525" cap="flat" cmpd="sng" algn="ctr">
                <a:solidFill>
                  <a:schemeClr val="tx1">
                    <a:lumMod val="65000"/>
                    <a:lumOff val="35000"/>
                  </a:schemeClr>
                </a:solidFill>
                <a:round/>
              </a:ln>
              <a:effectLst/>
            </c:spPr>
          </c:errBars>
          <c:cat>
            <c:strRef>
              <c:f>'Q14'!$B$13:$B$16</c:f>
              <c:strCache>
                <c:ptCount val="4"/>
                <c:pt idx="0">
                  <c:v>Not at all</c:v>
                </c:pt>
                <c:pt idx="1">
                  <c:v>Unlikely</c:v>
                </c:pt>
                <c:pt idx="2">
                  <c:v>Likely</c:v>
                </c:pt>
                <c:pt idx="3">
                  <c:v>Extremely likely</c:v>
                </c:pt>
              </c:strCache>
            </c:strRef>
          </c:cat>
          <c:val>
            <c:numRef>
              <c:f>'Q14'!$D$13:$D$16</c:f>
              <c:numCache>
                <c:formatCode>0.00</c:formatCode>
                <c:ptCount val="4"/>
                <c:pt idx="0">
                  <c:v>24.541699999999999</c:v>
                </c:pt>
                <c:pt idx="1">
                  <c:v>20.041699999999999</c:v>
                </c:pt>
                <c:pt idx="2">
                  <c:v>33.375</c:v>
                </c:pt>
                <c:pt idx="3">
                  <c:v>21.541699999999999</c:v>
                </c:pt>
              </c:numCache>
            </c:numRef>
          </c:val>
          <c:extLst>
            <c:ext xmlns:c16="http://schemas.microsoft.com/office/drawing/2014/chart" uri="{C3380CC4-5D6E-409C-BE32-E72D297353CC}">
              <c16:uniqueId val="{00000001-F61B-450D-BD0F-6C090C080E29}"/>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'Q14'!$A$10</c:f>
              <c:strCache>
                <c:ptCount val="1"/>
                <c:pt idx="0">
                  <c:v>Nash &amp; Edgecombe</c:v>
                </c:pt>
              </c:strCache>
            </c:strRef>
          </c:tx>
          <c:spPr>
            <a:solidFill>
              <a:schemeClr val="accent1"/>
            </a:solidFill>
            <a:ln>
              <a:noFill/>
            </a:ln>
            <a:effectLst/>
          </c:spPr>
          <c:invertIfNegative val="0"/>
          <c:errBars>
            <c:errBarType val="both"/>
            <c:errValType val="cust"/>
            <c:noEndCap val="0"/>
            <c:plus>
              <c:numRef>
                <c:f>'Q14'!$H$6:$H$9</c:f>
                <c:numCache>
                  <c:formatCode>General</c:formatCode>
                  <c:ptCount val="4"/>
                  <c:pt idx="0">
                    <c:v>5.27</c:v>
                  </c:pt>
                  <c:pt idx="1">
                    <c:v>5.27</c:v>
                  </c:pt>
                  <c:pt idx="2">
                    <c:v>6.1</c:v>
                  </c:pt>
                  <c:pt idx="3">
                    <c:v>5.51</c:v>
                  </c:pt>
                </c:numCache>
              </c:numRef>
            </c:plus>
            <c:minus>
              <c:numRef>
                <c:f>'Q14'!$G$6:$G$9</c:f>
                <c:numCache>
                  <c:formatCode>General</c:formatCode>
                  <c:ptCount val="4"/>
                  <c:pt idx="0">
                    <c:v>5.27</c:v>
                  </c:pt>
                  <c:pt idx="1">
                    <c:v>5.27</c:v>
                  </c:pt>
                  <c:pt idx="2">
                    <c:v>6.1</c:v>
                  </c:pt>
                  <c:pt idx="3">
                    <c:v>5.51</c:v>
                  </c:pt>
                </c:numCache>
              </c:numRef>
            </c:minus>
            <c:spPr>
              <a:noFill/>
              <a:ln w="9525" cap="flat" cmpd="sng" algn="ctr">
                <a:solidFill>
                  <a:schemeClr val="tx1">
                    <a:lumMod val="65000"/>
                    <a:lumOff val="35000"/>
                  </a:schemeClr>
                </a:solidFill>
                <a:round/>
              </a:ln>
              <a:effectLst/>
            </c:spPr>
          </c:errBars>
          <c:cat>
            <c:strRef>
              <c:f>'Q14'!$B$6:$B$9</c:f>
              <c:strCache>
                <c:ptCount val="4"/>
                <c:pt idx="0">
                  <c:v>Not at all</c:v>
                </c:pt>
                <c:pt idx="1">
                  <c:v>Unlikely</c:v>
                </c:pt>
                <c:pt idx="2">
                  <c:v>Likely</c:v>
                </c:pt>
                <c:pt idx="3">
                  <c:v>Extremely likely</c:v>
                </c:pt>
              </c:strCache>
            </c:strRef>
          </c:cat>
          <c:val>
            <c:numRef>
              <c:f>'Q14'!$D$6:$D$9</c:f>
              <c:numCache>
                <c:formatCode>0.00</c:formatCode>
                <c:ptCount val="4"/>
                <c:pt idx="0">
                  <c:v>24.7422</c:v>
                </c:pt>
                <c:pt idx="1">
                  <c:v>18.492799999999999</c:v>
                </c:pt>
                <c:pt idx="2">
                  <c:v>36.269100000000002</c:v>
                </c:pt>
                <c:pt idx="3">
                  <c:v>20.1782</c:v>
                </c:pt>
              </c:numCache>
            </c:numRef>
          </c:val>
          <c:extLst>
            <c:ext xmlns:c16="http://schemas.microsoft.com/office/drawing/2014/chart" uri="{C3380CC4-5D6E-409C-BE32-E72D297353CC}">
              <c16:uniqueId val="{00000000-46DC-4C89-B72A-A12356FC226D}"/>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'Q15'!$A$23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'Q15'!$H$19:$H$22</c:f>
                <c:numCache>
                  <c:formatCode>General</c:formatCode>
                  <c:ptCount val="4"/>
                  <c:pt idx="0">
                    <c:v>4.3</c:v>
                  </c:pt>
                  <c:pt idx="1">
                    <c:v>5.86</c:v>
                  </c:pt>
                  <c:pt idx="2">
                    <c:v>7.65</c:v>
                  </c:pt>
                  <c:pt idx="3">
                    <c:v>9.44</c:v>
                  </c:pt>
                </c:numCache>
              </c:numRef>
            </c:plus>
            <c:minus>
              <c:numRef>
                <c:f>'Q15'!$G$19:$G$22</c:f>
                <c:numCache>
                  <c:formatCode>General</c:formatCode>
                  <c:ptCount val="4"/>
                  <c:pt idx="0">
                    <c:v>4.3</c:v>
                  </c:pt>
                  <c:pt idx="1">
                    <c:v>5.86</c:v>
                  </c:pt>
                  <c:pt idx="2">
                    <c:v>7.65</c:v>
                  </c:pt>
                  <c:pt idx="3">
                    <c:v>9.44</c:v>
                  </c:pt>
                </c:numCache>
              </c:numRef>
            </c:minus>
            <c:spPr>
              <a:noFill/>
              <a:ln w="9525" cap="flat" cmpd="sng" algn="ctr">
                <a:solidFill>
                  <a:schemeClr val="tx1">
                    <a:lumMod val="65000"/>
                    <a:lumOff val="35000"/>
                  </a:schemeClr>
                </a:solidFill>
                <a:round/>
              </a:ln>
              <a:effectLst/>
            </c:spPr>
          </c:errBars>
          <c:cat>
            <c:strRef>
              <c:f>'Q15'!$B$13:$B$16</c:f>
              <c:strCache>
                <c:ptCount val="4"/>
                <c:pt idx="0">
                  <c:v>Not at all</c:v>
                </c:pt>
                <c:pt idx="1">
                  <c:v>Unlikely</c:v>
                </c:pt>
                <c:pt idx="2">
                  <c:v>Likely</c:v>
                </c:pt>
                <c:pt idx="3">
                  <c:v>Extremely likely</c:v>
                </c:pt>
              </c:strCache>
            </c:strRef>
          </c:cat>
          <c:val>
            <c:numRef>
              <c:f>'Q15'!$D$19:$D$22</c:f>
              <c:numCache>
                <c:formatCode>0.00</c:formatCode>
                <c:ptCount val="4"/>
                <c:pt idx="0">
                  <c:v>6.4347000000000003</c:v>
                </c:pt>
                <c:pt idx="1">
                  <c:v>9.6153999999999993</c:v>
                </c:pt>
                <c:pt idx="2">
                  <c:v>33.235700000000001</c:v>
                </c:pt>
                <c:pt idx="3">
                  <c:v>50.714300000000001</c:v>
                </c:pt>
              </c:numCache>
            </c:numRef>
          </c:val>
          <c:extLst>
            <c:ext xmlns:c16="http://schemas.microsoft.com/office/drawing/2014/chart" uri="{C3380CC4-5D6E-409C-BE32-E72D297353CC}">
              <c16:uniqueId val="{00000000-57E0-4B61-A2B3-93D016A2664B}"/>
            </c:ext>
          </c:extLst>
        </c:ser>
        <c:ser>
          <c:idx val="2"/>
          <c:order val="1"/>
          <c:tx>
            <c:strRef>
              <c:f>'Q15'!$A$17</c:f>
              <c:strCache>
                <c:ptCount val="1"/>
                <c:pt idx="0">
                  <c:v>Nash</c:v>
                </c:pt>
              </c:strCache>
            </c:strRef>
          </c:tx>
          <c:spPr>
            <a:solidFill>
              <a:srgbClr val="AA72D4"/>
            </a:solidFill>
            <a:ln>
              <a:noFill/>
            </a:ln>
            <a:effectLst/>
          </c:spPr>
          <c:invertIfNegative val="0"/>
          <c:errBars>
            <c:errBarType val="both"/>
            <c:errValType val="cust"/>
            <c:noEndCap val="0"/>
            <c:plus>
              <c:numRef>
                <c:f>'Q15'!$H$13:$H$16</c:f>
                <c:numCache>
                  <c:formatCode>General</c:formatCode>
                  <c:ptCount val="4"/>
                  <c:pt idx="0">
                    <c:v>4.91</c:v>
                  </c:pt>
                  <c:pt idx="1">
                    <c:v>6.85</c:v>
                  </c:pt>
                  <c:pt idx="2">
                    <c:v>8.02</c:v>
                  </c:pt>
                  <c:pt idx="3">
                    <c:v>9.9700000000000006</c:v>
                  </c:pt>
                </c:numCache>
              </c:numRef>
            </c:plus>
            <c:minus>
              <c:numRef>
                <c:f>'Q15'!$G$13:$G$16</c:f>
                <c:numCache>
                  <c:formatCode>General</c:formatCode>
                  <c:ptCount val="4"/>
                  <c:pt idx="0">
                    <c:v>4.91</c:v>
                  </c:pt>
                  <c:pt idx="1">
                    <c:v>6.85</c:v>
                  </c:pt>
                  <c:pt idx="2">
                    <c:v>8.02</c:v>
                  </c:pt>
                  <c:pt idx="3">
                    <c:v>9.9700000000000006</c:v>
                  </c:pt>
                </c:numCache>
              </c:numRef>
            </c:minus>
            <c:spPr>
              <a:noFill/>
              <a:ln w="9525" cap="flat" cmpd="sng" algn="ctr">
                <a:solidFill>
                  <a:schemeClr val="tx1">
                    <a:lumMod val="65000"/>
                    <a:lumOff val="35000"/>
                  </a:schemeClr>
                </a:solidFill>
                <a:round/>
              </a:ln>
              <a:effectLst/>
            </c:spPr>
          </c:errBars>
          <c:cat>
            <c:strRef>
              <c:f>'Q15'!$B$13:$B$16</c:f>
              <c:strCache>
                <c:ptCount val="4"/>
                <c:pt idx="0">
                  <c:v>Not at all</c:v>
                </c:pt>
                <c:pt idx="1">
                  <c:v>Unlikely</c:v>
                </c:pt>
                <c:pt idx="2">
                  <c:v>Likely</c:v>
                </c:pt>
                <c:pt idx="3">
                  <c:v>Extremely likely</c:v>
                </c:pt>
              </c:strCache>
            </c:strRef>
          </c:cat>
          <c:val>
            <c:numRef>
              <c:f>'Q15'!$D$13:$D$16</c:f>
              <c:numCache>
                <c:formatCode>0.00</c:formatCode>
                <c:ptCount val="4"/>
                <c:pt idx="0">
                  <c:v>9.3332999999999995</c:v>
                </c:pt>
                <c:pt idx="1">
                  <c:v>17.666699999999999</c:v>
                </c:pt>
                <c:pt idx="2">
                  <c:v>34.791699999999999</c:v>
                </c:pt>
                <c:pt idx="3">
                  <c:v>37.708300000000001</c:v>
                </c:pt>
              </c:numCache>
            </c:numRef>
          </c:val>
          <c:extLst>
            <c:ext xmlns:c16="http://schemas.microsoft.com/office/drawing/2014/chart" uri="{C3380CC4-5D6E-409C-BE32-E72D297353CC}">
              <c16:uniqueId val="{00000001-57E0-4B61-A2B3-93D016A2664B}"/>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'Q02'!$A$21</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'Q02'!$H$17:$H$20</c:f>
                <c:numCache>
                  <c:formatCode>General</c:formatCode>
                  <c:ptCount val="4"/>
                  <c:pt idx="0">
                    <c:v>5.45</c:v>
                  </c:pt>
                  <c:pt idx="1">
                    <c:v>1.64</c:v>
                  </c:pt>
                  <c:pt idx="2">
                    <c:v>3.75</c:v>
                  </c:pt>
                  <c:pt idx="3">
                    <c:v>6.36</c:v>
                  </c:pt>
                </c:numCache>
              </c:numRef>
            </c:plus>
            <c:minus>
              <c:numRef>
                <c:f>'Q02'!$G$17:$G$20</c:f>
                <c:numCache>
                  <c:formatCode>General</c:formatCode>
                  <c:ptCount val="4"/>
                  <c:pt idx="0">
                    <c:v>4.2300000000000004</c:v>
                  </c:pt>
                  <c:pt idx="1">
                    <c:v>1.1499999999999999</c:v>
                  </c:pt>
                  <c:pt idx="2">
                    <c:v>3.75</c:v>
                  </c:pt>
                  <c:pt idx="3">
                    <c:v>6.36</c:v>
                  </c:pt>
                </c:numCache>
              </c:numRef>
            </c:minus>
            <c:spPr>
              <a:noFill/>
              <a:ln w="9525" cap="flat" cmpd="sng" algn="ctr">
                <a:solidFill>
                  <a:schemeClr val="tx1">
                    <a:lumMod val="65000"/>
                    <a:lumOff val="35000"/>
                  </a:schemeClr>
                </a:solidFill>
                <a:round/>
              </a:ln>
              <a:effectLst/>
            </c:spPr>
          </c:errBars>
          <c:cat>
            <c:strRef>
              <c:f>'Q02'!$B$11:$B$14</c:f>
              <c:strCache>
                <c:ptCount val="4"/>
                <c:pt idx="0">
                  <c:v>Not at all important</c:v>
                </c:pt>
                <c:pt idx="1">
                  <c:v>Slightly important</c:v>
                </c:pt>
                <c:pt idx="2">
                  <c:v>Moderately important</c:v>
                </c:pt>
                <c:pt idx="3">
                  <c:v>Very important</c:v>
                </c:pt>
              </c:strCache>
            </c:strRef>
          </c:cat>
          <c:val>
            <c:numRef>
              <c:f>'Q02'!$D$17:$D$20</c:f>
              <c:numCache>
                <c:formatCode>0.00</c:formatCode>
                <c:ptCount val="4"/>
                <c:pt idx="0">
                  <c:v>4.2308000000000003</c:v>
                </c:pt>
                <c:pt idx="1">
                  <c:v>1.1537999999999999</c:v>
                </c:pt>
                <c:pt idx="2">
                  <c:v>6.1538000000000004</c:v>
                </c:pt>
                <c:pt idx="3">
                  <c:v>88.461500000000001</c:v>
                </c:pt>
              </c:numCache>
            </c:numRef>
          </c:val>
          <c:extLst>
            <c:ext xmlns:c16="http://schemas.microsoft.com/office/drawing/2014/chart" uri="{C3380CC4-5D6E-409C-BE32-E72D297353CC}">
              <c16:uniqueId val="{00000000-82AD-4CFC-9EE3-409EB950F8A7}"/>
            </c:ext>
          </c:extLst>
        </c:ser>
        <c:ser>
          <c:idx val="2"/>
          <c:order val="1"/>
          <c:tx>
            <c:strRef>
              <c:f>'Q02'!$A$15</c:f>
              <c:strCache>
                <c:ptCount val="1"/>
                <c:pt idx="0">
                  <c:v>Nash</c:v>
                </c:pt>
              </c:strCache>
            </c:strRef>
          </c:tx>
          <c:spPr>
            <a:solidFill>
              <a:srgbClr val="AA72D4"/>
            </a:solidFill>
            <a:ln>
              <a:noFill/>
            </a:ln>
            <a:effectLst/>
          </c:spPr>
          <c:invertIfNegative val="0"/>
          <c:errBars>
            <c:errBarType val="both"/>
            <c:errValType val="cust"/>
            <c:noEndCap val="0"/>
            <c:plus>
              <c:numRef>
                <c:f>'Q02'!$H$11:$H$14</c:f>
                <c:numCache>
                  <c:formatCode>General</c:formatCode>
                  <c:ptCount val="4"/>
                  <c:pt idx="0">
                    <c:v>1.3</c:v>
                  </c:pt>
                  <c:pt idx="1">
                    <c:v>2.42</c:v>
                  </c:pt>
                  <c:pt idx="2">
                    <c:v>6.69</c:v>
                  </c:pt>
                  <c:pt idx="3">
                    <c:v>7.46</c:v>
                  </c:pt>
                </c:numCache>
              </c:numRef>
            </c:plus>
            <c:minus>
              <c:numRef>
                <c:f>'Q02'!$G$11:$G$14</c:f>
                <c:numCache>
                  <c:formatCode>General</c:formatCode>
                  <c:ptCount val="4"/>
                  <c:pt idx="0">
                    <c:v>0.92</c:v>
                  </c:pt>
                  <c:pt idx="1">
                    <c:v>2.42</c:v>
                  </c:pt>
                  <c:pt idx="2">
                    <c:v>6.69</c:v>
                  </c:pt>
                  <c:pt idx="3">
                    <c:v>7.46</c:v>
                  </c:pt>
                </c:numCache>
              </c:numRef>
            </c:minus>
            <c:spPr>
              <a:noFill/>
              <a:ln w="9525" cap="flat" cmpd="sng" algn="ctr">
                <a:solidFill>
                  <a:schemeClr val="tx1">
                    <a:lumMod val="65000"/>
                    <a:lumOff val="35000"/>
                  </a:schemeClr>
                </a:solidFill>
                <a:round/>
              </a:ln>
              <a:effectLst/>
            </c:spPr>
          </c:errBars>
          <c:cat>
            <c:strRef>
              <c:f>'Q02'!$B$11:$B$14</c:f>
              <c:strCache>
                <c:ptCount val="4"/>
                <c:pt idx="0">
                  <c:v>Not at all important</c:v>
                </c:pt>
                <c:pt idx="1">
                  <c:v>Slightly important</c:v>
                </c:pt>
                <c:pt idx="2">
                  <c:v>Moderately important</c:v>
                </c:pt>
                <c:pt idx="3">
                  <c:v>Very important</c:v>
                </c:pt>
              </c:strCache>
            </c:strRef>
          </c:cat>
          <c:val>
            <c:numRef>
              <c:f>'Q02'!$D$11:$D$14</c:f>
              <c:numCache>
                <c:formatCode>0.00</c:formatCode>
                <c:ptCount val="4"/>
                <c:pt idx="0">
                  <c:v>0.91669999999999996</c:v>
                </c:pt>
                <c:pt idx="1">
                  <c:v>3.125</c:v>
                </c:pt>
                <c:pt idx="2">
                  <c:v>11.958299999999999</c:v>
                </c:pt>
                <c:pt idx="3">
                  <c:v>84</c:v>
                </c:pt>
              </c:numCache>
            </c:numRef>
          </c:val>
          <c:extLst>
            <c:ext xmlns:c16="http://schemas.microsoft.com/office/drawing/2014/chart" uri="{C3380CC4-5D6E-409C-BE32-E72D297353CC}">
              <c16:uniqueId val="{00000001-82AD-4CFC-9EE3-409EB950F8A7}"/>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'Q15'!$A$10</c:f>
              <c:strCache>
                <c:ptCount val="1"/>
                <c:pt idx="0">
                  <c:v>Nash &amp; Edgecombe</c:v>
                </c:pt>
              </c:strCache>
            </c:strRef>
          </c:tx>
          <c:spPr>
            <a:solidFill>
              <a:schemeClr val="accent1"/>
            </a:solidFill>
            <a:ln>
              <a:noFill/>
            </a:ln>
            <a:effectLst/>
          </c:spPr>
          <c:invertIfNegative val="0"/>
          <c:errBars>
            <c:errBarType val="both"/>
            <c:errValType val="cust"/>
            <c:noEndCap val="0"/>
            <c:plus>
              <c:numRef>
                <c:f>'Q15'!$H$6:$H$9</c:f>
                <c:numCache>
                  <c:formatCode>General</c:formatCode>
                  <c:ptCount val="4"/>
                  <c:pt idx="0">
                    <c:v>3.46</c:v>
                  </c:pt>
                  <c:pt idx="1">
                    <c:v>4.83</c:v>
                  </c:pt>
                  <c:pt idx="2">
                    <c:v>5</c:v>
                  </c:pt>
                  <c:pt idx="3">
                    <c:v>6.34</c:v>
                  </c:pt>
                </c:numCache>
              </c:numRef>
            </c:plus>
            <c:minus>
              <c:numRef>
                <c:f>'Q15'!$G$6:$G$9</c:f>
                <c:numCache>
                  <c:formatCode>General</c:formatCode>
                  <c:ptCount val="4"/>
                  <c:pt idx="0">
                    <c:v>3.46</c:v>
                  </c:pt>
                  <c:pt idx="1">
                    <c:v>4.83</c:v>
                  </c:pt>
                  <c:pt idx="2">
                    <c:v>5</c:v>
                  </c:pt>
                  <c:pt idx="3">
                    <c:v>6.34</c:v>
                  </c:pt>
                </c:numCache>
              </c:numRef>
            </c:minus>
            <c:spPr>
              <a:noFill/>
              <a:ln w="9525" cap="flat" cmpd="sng" algn="ctr">
                <a:solidFill>
                  <a:schemeClr val="tx1">
                    <a:lumMod val="65000"/>
                    <a:lumOff val="35000"/>
                  </a:schemeClr>
                </a:solidFill>
                <a:round/>
              </a:ln>
              <a:effectLst/>
            </c:spPr>
          </c:errBars>
          <c:cat>
            <c:strRef>
              <c:f>'Q15'!$B$6:$B$9</c:f>
              <c:strCache>
                <c:ptCount val="4"/>
                <c:pt idx="0">
                  <c:v>Not at all</c:v>
                </c:pt>
                <c:pt idx="1">
                  <c:v>Unlikely</c:v>
                </c:pt>
                <c:pt idx="2">
                  <c:v>Likely</c:v>
                </c:pt>
                <c:pt idx="3">
                  <c:v>Extremely likely</c:v>
                </c:pt>
              </c:strCache>
            </c:strRef>
          </c:cat>
          <c:val>
            <c:numRef>
              <c:f>'Q15'!$D$6:$D$9</c:f>
              <c:numCache>
                <c:formatCode>0.00</c:formatCode>
                <c:ptCount val="4"/>
                <c:pt idx="0">
                  <c:v>8.2765000000000004</c:v>
                </c:pt>
                <c:pt idx="1">
                  <c:v>14.7311</c:v>
                </c:pt>
                <c:pt idx="2">
                  <c:v>34.224299999999999</c:v>
                </c:pt>
                <c:pt idx="3">
                  <c:v>42.450299999999999</c:v>
                </c:pt>
              </c:numCache>
            </c:numRef>
          </c:val>
          <c:extLst>
            <c:ext xmlns:c16="http://schemas.microsoft.com/office/drawing/2014/chart" uri="{C3380CC4-5D6E-409C-BE32-E72D297353CC}">
              <c16:uniqueId val="{00000000-A527-4F76-87A3-6782BD0F5A0C}"/>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'Q16'!$A$23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'Q16'!$H$19:$H$22</c:f>
                <c:numCache>
                  <c:formatCode>General</c:formatCode>
                  <c:ptCount val="4"/>
                  <c:pt idx="0">
                    <c:v>8.56</c:v>
                  </c:pt>
                  <c:pt idx="1">
                    <c:v>6.61</c:v>
                  </c:pt>
                  <c:pt idx="2">
                    <c:v>9.85</c:v>
                  </c:pt>
                  <c:pt idx="3">
                    <c:v>9.68</c:v>
                  </c:pt>
                </c:numCache>
              </c:numRef>
            </c:plus>
            <c:minus>
              <c:numRef>
                <c:f>'Q16'!$G$19:$G$22</c:f>
                <c:numCache>
                  <c:formatCode>General</c:formatCode>
                  <c:ptCount val="4"/>
                  <c:pt idx="0">
                    <c:v>8.56</c:v>
                  </c:pt>
                  <c:pt idx="1">
                    <c:v>6.61</c:v>
                  </c:pt>
                  <c:pt idx="2">
                    <c:v>9.85</c:v>
                  </c:pt>
                  <c:pt idx="3">
                    <c:v>9.68</c:v>
                  </c:pt>
                </c:numCache>
              </c:numRef>
            </c:minus>
            <c:spPr>
              <a:noFill/>
              <a:ln w="9525" cap="flat" cmpd="sng" algn="ctr">
                <a:solidFill>
                  <a:schemeClr val="tx1">
                    <a:lumMod val="65000"/>
                    <a:lumOff val="35000"/>
                  </a:schemeClr>
                </a:solidFill>
                <a:round/>
              </a:ln>
              <a:effectLst/>
            </c:spPr>
          </c:errBars>
          <c:cat>
            <c:strRef>
              <c:f>'Q16'!$B$13:$B$16</c:f>
              <c:strCache>
                <c:ptCount val="4"/>
                <c:pt idx="0">
                  <c:v>Not at all</c:v>
                </c:pt>
                <c:pt idx="1">
                  <c:v>Unlikely</c:v>
                </c:pt>
                <c:pt idx="2">
                  <c:v>Likely</c:v>
                </c:pt>
                <c:pt idx="3">
                  <c:v>Extremely likely</c:v>
                </c:pt>
              </c:strCache>
            </c:strRef>
          </c:cat>
          <c:val>
            <c:numRef>
              <c:f>'Q16'!$D$19:$D$22</c:f>
              <c:numCache>
                <c:formatCode>0.00</c:formatCode>
                <c:ptCount val="4"/>
                <c:pt idx="0">
                  <c:v>22.057400000000001</c:v>
                </c:pt>
                <c:pt idx="1">
                  <c:v>9.5970999999999993</c:v>
                </c:pt>
                <c:pt idx="2">
                  <c:v>33.015900000000002</c:v>
                </c:pt>
                <c:pt idx="3">
                  <c:v>35.329700000000003</c:v>
                </c:pt>
              </c:numCache>
            </c:numRef>
          </c:val>
          <c:extLst>
            <c:ext xmlns:c16="http://schemas.microsoft.com/office/drawing/2014/chart" uri="{C3380CC4-5D6E-409C-BE32-E72D297353CC}">
              <c16:uniqueId val="{00000000-8BD1-4030-BD66-6EE86A3CB102}"/>
            </c:ext>
          </c:extLst>
        </c:ser>
        <c:ser>
          <c:idx val="2"/>
          <c:order val="1"/>
          <c:tx>
            <c:strRef>
              <c:f>'Q16'!$A$17</c:f>
              <c:strCache>
                <c:ptCount val="1"/>
                <c:pt idx="0">
                  <c:v>Nash</c:v>
                </c:pt>
              </c:strCache>
            </c:strRef>
          </c:tx>
          <c:spPr>
            <a:solidFill>
              <a:srgbClr val="AA72D4"/>
            </a:solidFill>
            <a:ln>
              <a:noFill/>
            </a:ln>
            <a:effectLst/>
          </c:spPr>
          <c:invertIfNegative val="0"/>
          <c:errBars>
            <c:errBarType val="both"/>
            <c:errValType val="cust"/>
            <c:noEndCap val="0"/>
            <c:plus>
              <c:numRef>
                <c:f>'Q16'!$H$13:$H$16</c:f>
                <c:numCache>
                  <c:formatCode>General</c:formatCode>
                  <c:ptCount val="4"/>
                  <c:pt idx="0">
                    <c:v>7.11</c:v>
                  </c:pt>
                  <c:pt idx="1">
                    <c:v>6.88</c:v>
                  </c:pt>
                  <c:pt idx="2">
                    <c:v>7.18</c:v>
                  </c:pt>
                  <c:pt idx="3">
                    <c:v>8.32</c:v>
                  </c:pt>
                </c:numCache>
              </c:numRef>
            </c:plus>
            <c:minus>
              <c:numRef>
                <c:f>'Q16'!$G$13:$G$16</c:f>
                <c:numCache>
                  <c:formatCode>General</c:formatCode>
                  <c:ptCount val="4"/>
                  <c:pt idx="0">
                    <c:v>7.11</c:v>
                  </c:pt>
                  <c:pt idx="1">
                    <c:v>6.88</c:v>
                  </c:pt>
                  <c:pt idx="2">
                    <c:v>7.18</c:v>
                  </c:pt>
                  <c:pt idx="3">
                    <c:v>8.32</c:v>
                  </c:pt>
                </c:numCache>
              </c:numRef>
            </c:minus>
            <c:spPr>
              <a:noFill/>
              <a:ln w="9525" cap="flat" cmpd="sng" algn="ctr">
                <a:solidFill>
                  <a:schemeClr val="tx1">
                    <a:lumMod val="65000"/>
                    <a:lumOff val="35000"/>
                  </a:schemeClr>
                </a:solidFill>
                <a:round/>
              </a:ln>
              <a:effectLst/>
            </c:spPr>
          </c:errBars>
          <c:cat>
            <c:strRef>
              <c:f>'Q16'!$B$13:$B$16</c:f>
              <c:strCache>
                <c:ptCount val="4"/>
                <c:pt idx="0">
                  <c:v>Not at all</c:v>
                </c:pt>
                <c:pt idx="1">
                  <c:v>Unlikely</c:v>
                </c:pt>
                <c:pt idx="2">
                  <c:v>Likely</c:v>
                </c:pt>
                <c:pt idx="3">
                  <c:v>Extremely likely</c:v>
                </c:pt>
              </c:strCache>
            </c:strRef>
          </c:cat>
          <c:val>
            <c:numRef>
              <c:f>'Q16'!$D$13:$D$16</c:f>
              <c:numCache>
                <c:formatCode>0.00</c:formatCode>
                <c:ptCount val="4"/>
                <c:pt idx="0">
                  <c:v>24.791699999999999</c:v>
                </c:pt>
                <c:pt idx="1">
                  <c:v>22.375</c:v>
                </c:pt>
                <c:pt idx="2">
                  <c:v>28.083300000000001</c:v>
                </c:pt>
                <c:pt idx="3">
                  <c:v>24.25</c:v>
                </c:pt>
              </c:numCache>
            </c:numRef>
          </c:val>
          <c:extLst>
            <c:ext xmlns:c16="http://schemas.microsoft.com/office/drawing/2014/chart" uri="{C3380CC4-5D6E-409C-BE32-E72D297353CC}">
              <c16:uniqueId val="{00000001-8BD1-4030-BD66-6EE86A3CB102}"/>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'Q16'!$A$10</c:f>
              <c:strCache>
                <c:ptCount val="1"/>
                <c:pt idx="0">
                  <c:v>Nash &amp; Edgecombe</c:v>
                </c:pt>
              </c:strCache>
            </c:strRef>
          </c:tx>
          <c:spPr>
            <a:solidFill>
              <a:schemeClr val="accent1"/>
            </a:solidFill>
            <a:ln>
              <a:noFill/>
            </a:ln>
            <a:effectLst/>
          </c:spPr>
          <c:invertIfNegative val="0"/>
          <c:errBars>
            <c:errBarType val="both"/>
            <c:errValType val="cust"/>
            <c:noEndCap val="0"/>
            <c:plus>
              <c:numRef>
                <c:f>'Q16'!$H$6:$H$9</c:f>
                <c:numCache>
                  <c:formatCode>General</c:formatCode>
                  <c:ptCount val="4"/>
                  <c:pt idx="0">
                    <c:v>5.39</c:v>
                  </c:pt>
                  <c:pt idx="1">
                    <c:v>4.55</c:v>
                  </c:pt>
                  <c:pt idx="2">
                    <c:v>5.35</c:v>
                  </c:pt>
                  <c:pt idx="3">
                    <c:v>6.38</c:v>
                  </c:pt>
                </c:numCache>
              </c:numRef>
            </c:plus>
            <c:minus>
              <c:numRef>
                <c:f>'Q16'!$G$6:$G$9</c:f>
                <c:numCache>
                  <c:formatCode>General</c:formatCode>
                  <c:ptCount val="4"/>
                  <c:pt idx="0">
                    <c:v>5.39</c:v>
                  </c:pt>
                  <c:pt idx="1">
                    <c:v>4.55</c:v>
                  </c:pt>
                  <c:pt idx="2">
                    <c:v>5.35</c:v>
                  </c:pt>
                  <c:pt idx="3">
                    <c:v>6.38</c:v>
                  </c:pt>
                </c:numCache>
              </c:numRef>
            </c:minus>
            <c:spPr>
              <a:noFill/>
              <a:ln w="9525" cap="flat" cmpd="sng" algn="ctr">
                <a:solidFill>
                  <a:schemeClr val="tx1">
                    <a:lumMod val="65000"/>
                    <a:lumOff val="35000"/>
                  </a:schemeClr>
                </a:solidFill>
                <a:round/>
              </a:ln>
              <a:effectLst/>
            </c:spPr>
          </c:errBars>
          <c:cat>
            <c:strRef>
              <c:f>'Q16'!$B$6:$B$9</c:f>
              <c:strCache>
                <c:ptCount val="4"/>
                <c:pt idx="0">
                  <c:v>Not at all</c:v>
                </c:pt>
                <c:pt idx="1">
                  <c:v>Unlikely</c:v>
                </c:pt>
                <c:pt idx="2">
                  <c:v>Likely</c:v>
                </c:pt>
                <c:pt idx="3">
                  <c:v>Extremely likely</c:v>
                </c:pt>
              </c:strCache>
            </c:strRef>
          </c:cat>
          <c:val>
            <c:numRef>
              <c:f>'Q16'!$D$6:$D$9</c:f>
              <c:numCache>
                <c:formatCode>0.00</c:formatCode>
                <c:ptCount val="4"/>
                <c:pt idx="0">
                  <c:v>23.794699999999999</c:v>
                </c:pt>
                <c:pt idx="1">
                  <c:v>17.716100000000001</c:v>
                </c:pt>
                <c:pt idx="2">
                  <c:v>29.881799999999998</c:v>
                </c:pt>
                <c:pt idx="3">
                  <c:v>28.2897</c:v>
                </c:pt>
              </c:numCache>
            </c:numRef>
          </c:val>
          <c:extLst>
            <c:ext xmlns:c16="http://schemas.microsoft.com/office/drawing/2014/chart" uri="{C3380CC4-5D6E-409C-BE32-E72D297353CC}">
              <c16:uniqueId val="{00000000-220A-4442-8563-038796E7508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'Q17'!$A$23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'Q17'!$H$19:$H$22</c:f>
                <c:numCache>
                  <c:formatCode>General</c:formatCode>
                  <c:ptCount val="4"/>
                  <c:pt idx="0">
                    <c:v>7.94</c:v>
                  </c:pt>
                  <c:pt idx="1">
                    <c:v>7.57</c:v>
                  </c:pt>
                  <c:pt idx="2">
                    <c:v>9.9499999999999993</c:v>
                  </c:pt>
                  <c:pt idx="3">
                    <c:v>9.19</c:v>
                  </c:pt>
                </c:numCache>
              </c:numRef>
            </c:plus>
            <c:minus>
              <c:numRef>
                <c:f>'Q17'!$G$19:$G$22</c:f>
                <c:numCache>
                  <c:formatCode>General</c:formatCode>
                  <c:ptCount val="4"/>
                  <c:pt idx="0">
                    <c:v>7.94</c:v>
                  </c:pt>
                  <c:pt idx="1">
                    <c:v>7.57</c:v>
                  </c:pt>
                  <c:pt idx="2">
                    <c:v>9.9499999999999993</c:v>
                  </c:pt>
                  <c:pt idx="3">
                    <c:v>9.19</c:v>
                  </c:pt>
                </c:numCache>
              </c:numRef>
            </c:minus>
            <c:spPr>
              <a:noFill/>
              <a:ln w="9525" cap="flat" cmpd="sng" algn="ctr">
                <a:solidFill>
                  <a:schemeClr val="tx1">
                    <a:lumMod val="65000"/>
                    <a:lumOff val="35000"/>
                  </a:schemeClr>
                </a:solidFill>
                <a:round/>
              </a:ln>
              <a:effectLst/>
            </c:spPr>
          </c:errBars>
          <c:cat>
            <c:strRef>
              <c:f>'Q17'!$B$13:$B$16</c:f>
              <c:strCache>
                <c:ptCount val="4"/>
                <c:pt idx="0">
                  <c:v>Not at all</c:v>
                </c:pt>
                <c:pt idx="1">
                  <c:v>Unlikely</c:v>
                </c:pt>
                <c:pt idx="2">
                  <c:v>Likely</c:v>
                </c:pt>
                <c:pt idx="3">
                  <c:v>Extremely likely</c:v>
                </c:pt>
              </c:strCache>
            </c:strRef>
          </c:cat>
          <c:val>
            <c:numRef>
              <c:f>'Q17'!$D$19:$D$22</c:f>
              <c:numCache>
                <c:formatCode>0.00</c:formatCode>
                <c:ptCount val="4"/>
                <c:pt idx="0">
                  <c:v>16.3736</c:v>
                </c:pt>
                <c:pt idx="1">
                  <c:v>18.974399999999999</c:v>
                </c:pt>
                <c:pt idx="2">
                  <c:v>32.698399999999999</c:v>
                </c:pt>
                <c:pt idx="3">
                  <c:v>31.953600000000002</c:v>
                </c:pt>
              </c:numCache>
            </c:numRef>
          </c:val>
          <c:extLst>
            <c:ext xmlns:c16="http://schemas.microsoft.com/office/drawing/2014/chart" uri="{C3380CC4-5D6E-409C-BE32-E72D297353CC}">
              <c16:uniqueId val="{00000000-C70B-4B66-A524-10D371CFB1D6}"/>
            </c:ext>
          </c:extLst>
        </c:ser>
        <c:ser>
          <c:idx val="2"/>
          <c:order val="1"/>
          <c:tx>
            <c:strRef>
              <c:f>'Q17'!$A$17</c:f>
              <c:strCache>
                <c:ptCount val="1"/>
                <c:pt idx="0">
                  <c:v>Nash</c:v>
                </c:pt>
              </c:strCache>
            </c:strRef>
          </c:tx>
          <c:spPr>
            <a:solidFill>
              <a:srgbClr val="AA72D4"/>
            </a:solidFill>
            <a:ln>
              <a:noFill/>
            </a:ln>
            <a:effectLst/>
          </c:spPr>
          <c:invertIfNegative val="0"/>
          <c:errBars>
            <c:errBarType val="both"/>
            <c:errValType val="cust"/>
            <c:noEndCap val="0"/>
            <c:plus>
              <c:numRef>
                <c:f>'Q17'!$H$13:$H$16</c:f>
                <c:numCache>
                  <c:formatCode>General</c:formatCode>
                  <c:ptCount val="4"/>
                  <c:pt idx="0">
                    <c:v>7.43</c:v>
                  </c:pt>
                  <c:pt idx="1">
                    <c:v>6.38</c:v>
                  </c:pt>
                  <c:pt idx="2">
                    <c:v>8.07</c:v>
                  </c:pt>
                  <c:pt idx="3">
                    <c:v>8.2100000000000009</c:v>
                  </c:pt>
                </c:numCache>
              </c:numRef>
            </c:plus>
            <c:minus>
              <c:numRef>
                <c:f>'Q17'!$G$13:$G$16</c:f>
                <c:numCache>
                  <c:formatCode>General</c:formatCode>
                  <c:ptCount val="4"/>
                  <c:pt idx="0">
                    <c:v>7.43</c:v>
                  </c:pt>
                  <c:pt idx="1">
                    <c:v>6.38</c:v>
                  </c:pt>
                  <c:pt idx="2">
                    <c:v>8.07</c:v>
                  </c:pt>
                  <c:pt idx="3">
                    <c:v>8.2100000000000009</c:v>
                  </c:pt>
                </c:numCache>
              </c:numRef>
            </c:minus>
            <c:spPr>
              <a:noFill/>
              <a:ln w="9525" cap="flat" cmpd="sng" algn="ctr">
                <a:solidFill>
                  <a:schemeClr val="tx1">
                    <a:lumMod val="65000"/>
                    <a:lumOff val="35000"/>
                  </a:schemeClr>
                </a:solidFill>
                <a:round/>
              </a:ln>
              <a:effectLst/>
            </c:spPr>
          </c:errBars>
          <c:cat>
            <c:strRef>
              <c:f>'Q17'!$B$13:$B$16</c:f>
              <c:strCache>
                <c:ptCount val="4"/>
                <c:pt idx="0">
                  <c:v>Not at all</c:v>
                </c:pt>
                <c:pt idx="1">
                  <c:v>Unlikely</c:v>
                </c:pt>
                <c:pt idx="2">
                  <c:v>Likely</c:v>
                </c:pt>
                <c:pt idx="3">
                  <c:v>Extremely likely</c:v>
                </c:pt>
              </c:strCache>
            </c:strRef>
          </c:cat>
          <c:val>
            <c:numRef>
              <c:f>'Q17'!$D$13:$D$16</c:f>
              <c:numCache>
                <c:formatCode>0.00</c:formatCode>
                <c:ptCount val="4"/>
                <c:pt idx="0">
                  <c:v>22.5</c:v>
                </c:pt>
                <c:pt idx="1">
                  <c:v>21.75</c:v>
                </c:pt>
                <c:pt idx="2">
                  <c:v>30.583300000000001</c:v>
                </c:pt>
                <c:pt idx="3">
                  <c:v>24.666699999999999</c:v>
                </c:pt>
              </c:numCache>
            </c:numRef>
          </c:val>
          <c:extLst>
            <c:ext xmlns:c16="http://schemas.microsoft.com/office/drawing/2014/chart" uri="{C3380CC4-5D6E-409C-BE32-E72D297353CC}">
              <c16:uniqueId val="{00000001-C70B-4B66-A524-10D371CFB1D6}"/>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'Q17'!$A$10</c:f>
              <c:strCache>
                <c:ptCount val="1"/>
                <c:pt idx="0">
                  <c:v>Nash &amp; Edgecombe</c:v>
                </c:pt>
              </c:strCache>
            </c:strRef>
          </c:tx>
          <c:spPr>
            <a:solidFill>
              <a:schemeClr val="accent1"/>
            </a:solidFill>
            <a:ln>
              <a:noFill/>
            </a:ln>
            <a:effectLst/>
          </c:spPr>
          <c:invertIfNegative val="0"/>
          <c:errBars>
            <c:errBarType val="both"/>
            <c:errValType val="cust"/>
            <c:noEndCap val="0"/>
            <c:plus>
              <c:numRef>
                <c:f>'Q17'!$H$6:$H$9</c:f>
                <c:numCache>
                  <c:formatCode>General</c:formatCode>
                  <c:ptCount val="4"/>
                  <c:pt idx="0">
                    <c:v>6.08</c:v>
                  </c:pt>
                  <c:pt idx="1">
                    <c:v>4.3499999999999996</c:v>
                  </c:pt>
                  <c:pt idx="2">
                    <c:v>6.19</c:v>
                  </c:pt>
                  <c:pt idx="3">
                    <c:v>6.74</c:v>
                  </c:pt>
                </c:numCache>
              </c:numRef>
            </c:plus>
            <c:minus>
              <c:numRef>
                <c:f>'Q17'!$G$6:$G$9</c:f>
                <c:numCache>
                  <c:formatCode>General</c:formatCode>
                  <c:ptCount val="4"/>
                  <c:pt idx="0">
                    <c:v>6.08</c:v>
                  </c:pt>
                  <c:pt idx="1">
                    <c:v>4.3499999999999996</c:v>
                  </c:pt>
                  <c:pt idx="2">
                    <c:v>6.19</c:v>
                  </c:pt>
                  <c:pt idx="3">
                    <c:v>6.74</c:v>
                  </c:pt>
                </c:numCache>
              </c:numRef>
            </c:minus>
            <c:spPr>
              <a:noFill/>
              <a:ln w="9525" cap="flat" cmpd="sng" algn="ctr">
                <a:solidFill>
                  <a:schemeClr val="tx1">
                    <a:lumMod val="65000"/>
                    <a:lumOff val="35000"/>
                  </a:schemeClr>
                </a:solidFill>
                <a:round/>
              </a:ln>
              <a:effectLst/>
            </c:spPr>
          </c:errBars>
          <c:cat>
            <c:strRef>
              <c:f>'Q17'!$B$6:$B$9</c:f>
              <c:strCache>
                <c:ptCount val="4"/>
                <c:pt idx="0">
                  <c:v>Not at all</c:v>
                </c:pt>
                <c:pt idx="1">
                  <c:v>Unlikely</c:v>
                </c:pt>
                <c:pt idx="2">
                  <c:v>Likely</c:v>
                </c:pt>
                <c:pt idx="3">
                  <c:v>Extremely likely</c:v>
                </c:pt>
              </c:strCache>
            </c:strRef>
          </c:cat>
          <c:val>
            <c:numRef>
              <c:f>'Q17'!$D$6:$D$9</c:f>
              <c:numCache>
                <c:formatCode>0.00</c:formatCode>
                <c:ptCount val="4"/>
                <c:pt idx="0">
                  <c:v>20.266300000000001</c:v>
                </c:pt>
                <c:pt idx="1">
                  <c:v>20.738</c:v>
                </c:pt>
                <c:pt idx="2">
                  <c:v>31.354500000000002</c:v>
                </c:pt>
                <c:pt idx="3">
                  <c:v>27.323499999999999</c:v>
                </c:pt>
              </c:numCache>
            </c:numRef>
          </c:val>
          <c:extLst>
            <c:ext xmlns:c16="http://schemas.microsoft.com/office/drawing/2014/chart" uri="{C3380CC4-5D6E-409C-BE32-E72D297353CC}">
              <c16:uniqueId val="{00000000-2335-4138-B06F-5FEAC430833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'Q18'!$A$23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'Q18'!$H$19:$H$22</c:f>
                <c:numCache>
                  <c:formatCode>General</c:formatCode>
                  <c:ptCount val="4"/>
                  <c:pt idx="0">
                    <c:v>7.39</c:v>
                  </c:pt>
                  <c:pt idx="1">
                    <c:v>4.13</c:v>
                  </c:pt>
                  <c:pt idx="2">
                    <c:v>10.11</c:v>
                  </c:pt>
                  <c:pt idx="3">
                    <c:v>8.82</c:v>
                  </c:pt>
                </c:numCache>
              </c:numRef>
            </c:plus>
            <c:minus>
              <c:numRef>
                <c:f>'Q18'!$G$19:$G$22</c:f>
                <c:numCache>
                  <c:formatCode>General</c:formatCode>
                  <c:ptCount val="4"/>
                  <c:pt idx="0">
                    <c:v>7.39</c:v>
                  </c:pt>
                  <c:pt idx="1">
                    <c:v>4.13</c:v>
                  </c:pt>
                  <c:pt idx="2">
                    <c:v>10.11</c:v>
                  </c:pt>
                  <c:pt idx="3">
                    <c:v>8.82</c:v>
                  </c:pt>
                </c:numCache>
              </c:numRef>
            </c:minus>
            <c:spPr>
              <a:noFill/>
              <a:ln w="9525" cap="flat" cmpd="sng" algn="ctr">
                <a:solidFill>
                  <a:schemeClr val="tx1">
                    <a:lumMod val="65000"/>
                    <a:lumOff val="35000"/>
                  </a:schemeClr>
                </a:solidFill>
                <a:round/>
              </a:ln>
              <a:effectLst/>
            </c:spPr>
          </c:errBars>
          <c:cat>
            <c:strRef>
              <c:f>'Q18'!$B$13:$B$16</c:f>
              <c:strCache>
                <c:ptCount val="4"/>
                <c:pt idx="0">
                  <c:v>Not at all</c:v>
                </c:pt>
                <c:pt idx="1">
                  <c:v>Unlikely</c:v>
                </c:pt>
                <c:pt idx="2">
                  <c:v>Likely</c:v>
                </c:pt>
                <c:pt idx="3">
                  <c:v>Extremely likely</c:v>
                </c:pt>
              </c:strCache>
            </c:strRef>
          </c:cat>
          <c:val>
            <c:numRef>
              <c:f>'Q18'!$D$19:$D$22</c:f>
              <c:numCache>
                <c:formatCode>0.00</c:formatCode>
                <c:ptCount val="4"/>
                <c:pt idx="0">
                  <c:v>21.2027</c:v>
                </c:pt>
                <c:pt idx="1">
                  <c:v>6.9657999999999998</c:v>
                </c:pt>
                <c:pt idx="2">
                  <c:v>35.604399999999998</c:v>
                </c:pt>
                <c:pt idx="3">
                  <c:v>36.2271</c:v>
                </c:pt>
              </c:numCache>
            </c:numRef>
          </c:val>
          <c:extLst>
            <c:ext xmlns:c16="http://schemas.microsoft.com/office/drawing/2014/chart" uri="{C3380CC4-5D6E-409C-BE32-E72D297353CC}">
              <c16:uniqueId val="{00000000-F3EE-43D1-9C56-90B147D58490}"/>
            </c:ext>
          </c:extLst>
        </c:ser>
        <c:ser>
          <c:idx val="2"/>
          <c:order val="1"/>
          <c:tx>
            <c:strRef>
              <c:f>'Q18'!$A$17</c:f>
              <c:strCache>
                <c:ptCount val="1"/>
                <c:pt idx="0">
                  <c:v>Nash</c:v>
                </c:pt>
              </c:strCache>
            </c:strRef>
          </c:tx>
          <c:spPr>
            <a:solidFill>
              <a:srgbClr val="AA72D4"/>
            </a:solidFill>
            <a:ln>
              <a:noFill/>
            </a:ln>
            <a:effectLst/>
          </c:spPr>
          <c:invertIfNegative val="0"/>
          <c:errBars>
            <c:errBarType val="both"/>
            <c:errValType val="cust"/>
            <c:noEndCap val="0"/>
            <c:plus>
              <c:numRef>
                <c:f>'Q18'!$H$13:$H$16</c:f>
                <c:numCache>
                  <c:formatCode>General</c:formatCode>
                  <c:ptCount val="4"/>
                  <c:pt idx="0">
                    <c:v>7.99</c:v>
                  </c:pt>
                  <c:pt idx="1">
                    <c:v>5.43</c:v>
                  </c:pt>
                  <c:pt idx="2">
                    <c:v>7.96</c:v>
                  </c:pt>
                  <c:pt idx="3">
                    <c:v>6.37</c:v>
                  </c:pt>
                </c:numCache>
              </c:numRef>
            </c:plus>
            <c:minus>
              <c:numRef>
                <c:f>'Q18'!$G$13:$G$16</c:f>
                <c:numCache>
                  <c:formatCode>General</c:formatCode>
                  <c:ptCount val="4"/>
                  <c:pt idx="0">
                    <c:v>7.99</c:v>
                  </c:pt>
                  <c:pt idx="1">
                    <c:v>5.43</c:v>
                  </c:pt>
                  <c:pt idx="2">
                    <c:v>7.96</c:v>
                  </c:pt>
                  <c:pt idx="3">
                    <c:v>6.37</c:v>
                  </c:pt>
                </c:numCache>
              </c:numRef>
            </c:minus>
            <c:spPr>
              <a:noFill/>
              <a:ln w="9525" cap="flat" cmpd="sng" algn="ctr">
                <a:solidFill>
                  <a:schemeClr val="tx1">
                    <a:lumMod val="65000"/>
                    <a:lumOff val="35000"/>
                  </a:schemeClr>
                </a:solidFill>
                <a:round/>
              </a:ln>
              <a:effectLst/>
            </c:spPr>
          </c:errBars>
          <c:cat>
            <c:strRef>
              <c:f>'Q18'!$B$13:$B$16</c:f>
              <c:strCache>
                <c:ptCount val="4"/>
                <c:pt idx="0">
                  <c:v>Not at all</c:v>
                </c:pt>
                <c:pt idx="1">
                  <c:v>Unlikely</c:v>
                </c:pt>
                <c:pt idx="2">
                  <c:v>Likely</c:v>
                </c:pt>
                <c:pt idx="3">
                  <c:v>Extremely likely</c:v>
                </c:pt>
              </c:strCache>
            </c:strRef>
          </c:cat>
          <c:val>
            <c:numRef>
              <c:f>'Q18'!$D$13:$D$16</c:f>
              <c:numCache>
                <c:formatCode>0.00</c:formatCode>
                <c:ptCount val="4"/>
                <c:pt idx="0">
                  <c:v>24.125</c:v>
                </c:pt>
                <c:pt idx="1">
                  <c:v>14.5</c:v>
                </c:pt>
                <c:pt idx="2">
                  <c:v>38.125</c:v>
                </c:pt>
                <c:pt idx="3">
                  <c:v>22.75</c:v>
                </c:pt>
              </c:numCache>
            </c:numRef>
          </c:val>
          <c:extLst>
            <c:ext xmlns:c16="http://schemas.microsoft.com/office/drawing/2014/chart" uri="{C3380CC4-5D6E-409C-BE32-E72D297353CC}">
              <c16:uniqueId val="{00000001-F3EE-43D1-9C56-90B147D58490}"/>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'Q18'!$A$10</c:f>
              <c:strCache>
                <c:ptCount val="1"/>
                <c:pt idx="0">
                  <c:v>Nash &amp; Edgecombe</c:v>
                </c:pt>
              </c:strCache>
            </c:strRef>
          </c:tx>
          <c:spPr>
            <a:solidFill>
              <a:schemeClr val="accent1"/>
            </a:solidFill>
            <a:ln>
              <a:noFill/>
            </a:ln>
            <a:effectLst/>
          </c:spPr>
          <c:invertIfNegative val="0"/>
          <c:errBars>
            <c:errBarType val="both"/>
            <c:errValType val="cust"/>
            <c:noEndCap val="0"/>
            <c:plus>
              <c:numRef>
                <c:f>'Q18'!$H$6:$H$9</c:f>
                <c:numCache>
                  <c:formatCode>General</c:formatCode>
                  <c:ptCount val="4"/>
                  <c:pt idx="0">
                    <c:v>6.27</c:v>
                  </c:pt>
                  <c:pt idx="1">
                    <c:v>3.72</c:v>
                  </c:pt>
                  <c:pt idx="2">
                    <c:v>6.91</c:v>
                  </c:pt>
                  <c:pt idx="3">
                    <c:v>5.28</c:v>
                  </c:pt>
                </c:numCache>
              </c:numRef>
            </c:plus>
            <c:minus>
              <c:numRef>
                <c:f>'Q18'!$G$6:$G$9</c:f>
                <c:numCache>
                  <c:formatCode>General</c:formatCode>
                  <c:ptCount val="4"/>
                  <c:pt idx="0">
                    <c:v>6.27</c:v>
                  </c:pt>
                  <c:pt idx="1">
                    <c:v>3.72</c:v>
                  </c:pt>
                  <c:pt idx="2">
                    <c:v>6.91</c:v>
                  </c:pt>
                  <c:pt idx="3">
                    <c:v>5.28</c:v>
                  </c:pt>
                </c:numCache>
              </c:numRef>
            </c:minus>
            <c:spPr>
              <a:noFill/>
              <a:ln w="9525" cap="flat" cmpd="sng" algn="ctr">
                <a:solidFill>
                  <a:schemeClr val="tx1">
                    <a:lumMod val="65000"/>
                    <a:lumOff val="35000"/>
                  </a:schemeClr>
                </a:solidFill>
                <a:round/>
              </a:ln>
              <a:effectLst/>
            </c:spPr>
          </c:errBars>
          <c:cat>
            <c:strRef>
              <c:f>'Q18'!$B$6:$B$9</c:f>
              <c:strCache>
                <c:ptCount val="4"/>
                <c:pt idx="0">
                  <c:v>Not at all</c:v>
                </c:pt>
                <c:pt idx="1">
                  <c:v>Unlikely</c:v>
                </c:pt>
                <c:pt idx="2">
                  <c:v>Likely</c:v>
                </c:pt>
                <c:pt idx="3">
                  <c:v>Extremely likely</c:v>
                </c:pt>
              </c:strCache>
            </c:strRef>
          </c:cat>
          <c:val>
            <c:numRef>
              <c:f>'Q18'!$D$6:$D$9</c:f>
              <c:numCache>
                <c:formatCode>0.00</c:formatCode>
                <c:ptCount val="4"/>
                <c:pt idx="0">
                  <c:v>23.0595</c:v>
                </c:pt>
                <c:pt idx="1">
                  <c:v>11.753</c:v>
                </c:pt>
                <c:pt idx="2">
                  <c:v>37.206000000000003</c:v>
                </c:pt>
                <c:pt idx="3">
                  <c:v>27.663799999999998</c:v>
                </c:pt>
              </c:numCache>
            </c:numRef>
          </c:val>
          <c:extLst>
            <c:ext xmlns:c16="http://schemas.microsoft.com/office/drawing/2014/chart" uri="{C3380CC4-5D6E-409C-BE32-E72D297353CC}">
              <c16:uniqueId val="{00000000-64F8-4242-9441-9ABC10A4355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'Q19'!$A$23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'Q19'!$H$19:$H$22</c:f>
                <c:numCache>
                  <c:formatCode>General</c:formatCode>
                  <c:ptCount val="4"/>
                  <c:pt idx="0">
                    <c:v>7.03</c:v>
                  </c:pt>
                  <c:pt idx="1">
                    <c:v>4.97</c:v>
                  </c:pt>
                  <c:pt idx="2">
                    <c:v>9.48</c:v>
                  </c:pt>
                  <c:pt idx="3">
                    <c:v>8.86</c:v>
                  </c:pt>
                </c:numCache>
              </c:numRef>
            </c:plus>
            <c:minus>
              <c:numRef>
                <c:f>'Q19'!$G$19:$G$22</c:f>
                <c:numCache>
                  <c:formatCode>General</c:formatCode>
                  <c:ptCount val="4"/>
                  <c:pt idx="0">
                    <c:v>7.03</c:v>
                  </c:pt>
                  <c:pt idx="1">
                    <c:v>4.97</c:v>
                  </c:pt>
                  <c:pt idx="2">
                    <c:v>9.48</c:v>
                  </c:pt>
                  <c:pt idx="3">
                    <c:v>8.86</c:v>
                  </c:pt>
                </c:numCache>
              </c:numRef>
            </c:minus>
            <c:spPr>
              <a:noFill/>
              <a:ln w="9525" cap="flat" cmpd="sng" algn="ctr">
                <a:solidFill>
                  <a:schemeClr val="tx1">
                    <a:lumMod val="65000"/>
                    <a:lumOff val="35000"/>
                  </a:schemeClr>
                </a:solidFill>
                <a:round/>
              </a:ln>
              <a:effectLst/>
            </c:spPr>
          </c:errBars>
          <c:cat>
            <c:strRef>
              <c:f>'Q19'!$B$13:$B$16</c:f>
              <c:strCache>
                <c:ptCount val="4"/>
                <c:pt idx="0">
                  <c:v>Not at all</c:v>
                </c:pt>
                <c:pt idx="1">
                  <c:v>Unlikely</c:v>
                </c:pt>
                <c:pt idx="2">
                  <c:v>Likely</c:v>
                </c:pt>
                <c:pt idx="3">
                  <c:v>Extremely likely</c:v>
                </c:pt>
              </c:strCache>
            </c:strRef>
          </c:cat>
          <c:val>
            <c:numRef>
              <c:f>'Q19'!$D$19:$D$22</c:f>
              <c:numCache>
                <c:formatCode>0.00</c:formatCode>
                <c:ptCount val="4"/>
                <c:pt idx="0">
                  <c:v>13.382199999999999</c:v>
                </c:pt>
                <c:pt idx="1">
                  <c:v>11.1111</c:v>
                </c:pt>
                <c:pt idx="2">
                  <c:v>44.065899999999999</c:v>
                </c:pt>
                <c:pt idx="3">
                  <c:v>31.440799999999999</c:v>
                </c:pt>
              </c:numCache>
            </c:numRef>
          </c:val>
          <c:extLst>
            <c:ext xmlns:c16="http://schemas.microsoft.com/office/drawing/2014/chart" uri="{C3380CC4-5D6E-409C-BE32-E72D297353CC}">
              <c16:uniqueId val="{00000000-F853-4EA9-8849-A7BF8431A35A}"/>
            </c:ext>
          </c:extLst>
        </c:ser>
        <c:ser>
          <c:idx val="2"/>
          <c:order val="1"/>
          <c:tx>
            <c:strRef>
              <c:f>'Q19'!$A$17</c:f>
              <c:strCache>
                <c:ptCount val="1"/>
                <c:pt idx="0">
                  <c:v>Nash</c:v>
                </c:pt>
              </c:strCache>
            </c:strRef>
          </c:tx>
          <c:spPr>
            <a:solidFill>
              <a:srgbClr val="AA72D4"/>
            </a:solidFill>
            <a:ln>
              <a:noFill/>
            </a:ln>
            <a:effectLst/>
          </c:spPr>
          <c:invertIfNegative val="0"/>
          <c:errBars>
            <c:errBarType val="both"/>
            <c:errValType val="cust"/>
            <c:noEndCap val="0"/>
            <c:plus>
              <c:numRef>
                <c:f>'Q19'!$H$13:$H$16</c:f>
                <c:numCache>
                  <c:formatCode>General</c:formatCode>
                  <c:ptCount val="4"/>
                  <c:pt idx="0">
                    <c:v>5.95</c:v>
                  </c:pt>
                  <c:pt idx="1">
                    <c:v>4.4000000000000004</c:v>
                  </c:pt>
                  <c:pt idx="2">
                    <c:v>8.0399999999999991</c:v>
                  </c:pt>
                  <c:pt idx="3">
                    <c:v>7.78</c:v>
                  </c:pt>
                </c:numCache>
              </c:numRef>
            </c:plus>
            <c:minus>
              <c:numRef>
                <c:f>'Q19'!$G$13:$G$16</c:f>
                <c:numCache>
                  <c:formatCode>General</c:formatCode>
                  <c:ptCount val="4"/>
                  <c:pt idx="0">
                    <c:v>5.95</c:v>
                  </c:pt>
                  <c:pt idx="1">
                    <c:v>4.4000000000000004</c:v>
                  </c:pt>
                  <c:pt idx="2">
                    <c:v>8.0399999999999991</c:v>
                  </c:pt>
                  <c:pt idx="3">
                    <c:v>7.78</c:v>
                  </c:pt>
                </c:numCache>
              </c:numRef>
            </c:minus>
            <c:spPr>
              <a:noFill/>
              <a:ln w="9525" cap="flat" cmpd="sng" algn="ctr">
                <a:solidFill>
                  <a:schemeClr val="tx1">
                    <a:lumMod val="65000"/>
                    <a:lumOff val="35000"/>
                  </a:schemeClr>
                </a:solidFill>
                <a:round/>
              </a:ln>
              <a:effectLst/>
            </c:spPr>
          </c:errBars>
          <c:cat>
            <c:strRef>
              <c:f>'Q19'!$B$13:$B$16</c:f>
              <c:strCache>
                <c:ptCount val="4"/>
                <c:pt idx="0">
                  <c:v>Not at all</c:v>
                </c:pt>
                <c:pt idx="1">
                  <c:v>Unlikely</c:v>
                </c:pt>
                <c:pt idx="2">
                  <c:v>Likely</c:v>
                </c:pt>
                <c:pt idx="3">
                  <c:v>Extremely likely</c:v>
                </c:pt>
              </c:strCache>
            </c:strRef>
          </c:cat>
          <c:val>
            <c:numRef>
              <c:f>'Q19'!$D$13:$D$16</c:f>
              <c:numCache>
                <c:formatCode>0.00</c:formatCode>
                <c:ptCount val="4"/>
                <c:pt idx="0">
                  <c:v>15.083299999999999</c:v>
                </c:pt>
                <c:pt idx="1">
                  <c:v>9.5832999999999995</c:v>
                </c:pt>
                <c:pt idx="2">
                  <c:v>48.875</c:v>
                </c:pt>
                <c:pt idx="3">
                  <c:v>25.958300000000001</c:v>
                </c:pt>
              </c:numCache>
            </c:numRef>
          </c:val>
          <c:extLst>
            <c:ext xmlns:c16="http://schemas.microsoft.com/office/drawing/2014/chart" uri="{C3380CC4-5D6E-409C-BE32-E72D297353CC}">
              <c16:uniqueId val="{00000001-F853-4EA9-8849-A7BF8431A35A}"/>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'Q19'!$A$10</c:f>
              <c:strCache>
                <c:ptCount val="1"/>
                <c:pt idx="0">
                  <c:v>Nash &amp; Edgecombe</c:v>
                </c:pt>
              </c:strCache>
            </c:strRef>
          </c:tx>
          <c:spPr>
            <a:solidFill>
              <a:schemeClr val="accent1"/>
            </a:solidFill>
            <a:ln>
              <a:noFill/>
            </a:ln>
            <a:effectLst/>
          </c:spPr>
          <c:invertIfNegative val="0"/>
          <c:errBars>
            <c:errBarType val="both"/>
            <c:errValType val="cust"/>
            <c:noEndCap val="0"/>
            <c:plus>
              <c:numRef>
                <c:f>'Q19'!$H$6:$H$9</c:f>
                <c:numCache>
                  <c:formatCode>General</c:formatCode>
                  <c:ptCount val="4"/>
                  <c:pt idx="0">
                    <c:v>4.9000000000000004</c:v>
                  </c:pt>
                  <c:pt idx="1">
                    <c:v>3.38</c:v>
                  </c:pt>
                  <c:pt idx="2">
                    <c:v>6.32</c:v>
                  </c:pt>
                  <c:pt idx="3">
                    <c:v>5.83</c:v>
                  </c:pt>
                </c:numCache>
              </c:numRef>
            </c:plus>
            <c:minus>
              <c:numRef>
                <c:f>'Q19'!$G$6:$G$9</c:f>
                <c:numCache>
                  <c:formatCode>General</c:formatCode>
                  <c:ptCount val="4"/>
                  <c:pt idx="0">
                    <c:v>4.9000000000000004</c:v>
                  </c:pt>
                  <c:pt idx="1">
                    <c:v>3.38</c:v>
                  </c:pt>
                  <c:pt idx="2">
                    <c:v>6.32</c:v>
                  </c:pt>
                  <c:pt idx="3">
                    <c:v>5.83</c:v>
                  </c:pt>
                </c:numCache>
              </c:numRef>
            </c:minus>
            <c:spPr>
              <a:noFill/>
              <a:ln w="9525" cap="flat" cmpd="sng" algn="ctr">
                <a:solidFill>
                  <a:schemeClr val="tx1">
                    <a:lumMod val="65000"/>
                    <a:lumOff val="35000"/>
                  </a:schemeClr>
                </a:solidFill>
                <a:round/>
              </a:ln>
              <a:effectLst/>
            </c:spPr>
          </c:errBars>
          <c:cat>
            <c:strRef>
              <c:f>'Q19'!$B$6:$B$9</c:f>
              <c:strCache>
                <c:ptCount val="4"/>
                <c:pt idx="0">
                  <c:v>Not at all</c:v>
                </c:pt>
                <c:pt idx="1">
                  <c:v>Unlikely</c:v>
                </c:pt>
                <c:pt idx="2">
                  <c:v>Likely</c:v>
                </c:pt>
                <c:pt idx="3">
                  <c:v>Extremely likely</c:v>
                </c:pt>
              </c:strCache>
            </c:strRef>
          </c:cat>
          <c:val>
            <c:numRef>
              <c:f>'Q19'!$D$6:$D$9</c:f>
              <c:numCache>
                <c:formatCode>0.00</c:formatCode>
                <c:ptCount val="4"/>
                <c:pt idx="0">
                  <c:v>14.463100000000001</c:v>
                </c:pt>
                <c:pt idx="1">
                  <c:v>10.1404</c:v>
                </c:pt>
                <c:pt idx="2">
                  <c:v>47.121600000000001</c:v>
                </c:pt>
                <c:pt idx="3">
                  <c:v>27.9572</c:v>
                </c:pt>
              </c:numCache>
            </c:numRef>
          </c:val>
          <c:extLst>
            <c:ext xmlns:c16="http://schemas.microsoft.com/office/drawing/2014/chart" uri="{C3380CC4-5D6E-409C-BE32-E72D297353CC}">
              <c16:uniqueId val="{00000000-780C-449C-9B19-DB729EF7A33C}"/>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9724409448819"/>
          <c:y val="7.4537037037037041E-2"/>
          <c:w val="0.8284720034995624"/>
          <c:h val="0.70706525550702926"/>
        </c:manualLayout>
      </c:layout>
      <c:barChart>
        <c:barDir val="col"/>
        <c:grouping val="clustered"/>
        <c:varyColors val="0"/>
        <c:ser>
          <c:idx val="1"/>
          <c:order val="0"/>
          <c:tx>
            <c:v>Edgecombe</c:v>
          </c:tx>
          <c:spPr>
            <a:solidFill>
              <a:schemeClr val="accent6">
                <a:lumMod val="60000"/>
                <a:lumOff val="40000"/>
              </a:schemeClr>
            </a:solidFill>
            <a:ln>
              <a:noFill/>
            </a:ln>
            <a:effectLst/>
          </c:spPr>
          <c:invertIfNegative val="0"/>
          <c:errBars>
            <c:errBarType val="both"/>
            <c:errValType val="cust"/>
            <c:noEndCap val="0"/>
            <c:plus>
              <c:numRef>
                <c:f>'Q20'!$U$6:$U$10</c:f>
                <c:numCache>
                  <c:formatCode>General</c:formatCode>
                  <c:ptCount val="5"/>
                  <c:pt idx="0">
                    <c:v>9.2799999999999994</c:v>
                  </c:pt>
                  <c:pt idx="1">
                    <c:v>8.0399999999999991</c:v>
                  </c:pt>
                  <c:pt idx="2">
                    <c:v>6.68</c:v>
                  </c:pt>
                  <c:pt idx="3">
                    <c:v>7.57</c:v>
                  </c:pt>
                  <c:pt idx="4">
                    <c:v>7.74</c:v>
                  </c:pt>
                </c:numCache>
              </c:numRef>
            </c:plus>
            <c:minus>
              <c:numRef>
                <c:f>'Q20'!$T$6:$T$10</c:f>
                <c:numCache>
                  <c:formatCode>General</c:formatCode>
                  <c:ptCount val="5"/>
                  <c:pt idx="0">
                    <c:v>9.2799999999999994</c:v>
                  </c:pt>
                  <c:pt idx="1">
                    <c:v>8.0399999999999991</c:v>
                  </c:pt>
                  <c:pt idx="2">
                    <c:v>6.68</c:v>
                  </c:pt>
                  <c:pt idx="3">
                    <c:v>7.57</c:v>
                  </c:pt>
                  <c:pt idx="4">
                    <c:v>7.74</c:v>
                  </c:pt>
                </c:numCache>
              </c:numRef>
            </c:minus>
            <c:spPr>
              <a:noFill/>
              <a:ln w="9525" cap="flat" cmpd="sng" algn="ctr">
                <a:solidFill>
                  <a:schemeClr val="tx1">
                    <a:lumMod val="65000"/>
                    <a:lumOff val="35000"/>
                  </a:schemeClr>
                </a:solidFill>
                <a:round/>
              </a:ln>
              <a:effectLst/>
            </c:spPr>
          </c:errBars>
          <c:cat>
            <c:strRef>
              <c:f>'Q20'!$A$6:$A$10</c:f>
              <c:strCache>
                <c:ptCount val="5"/>
                <c:pt idx="0">
                  <c:v>Crime/safety</c:v>
                </c:pt>
                <c:pt idx="1">
                  <c:v>Access to Health Care</c:v>
                </c:pt>
                <c:pt idx="2">
                  <c:v>Opportunities for Youth</c:v>
                </c:pt>
                <c:pt idx="3">
                  <c:v>Elder care options</c:v>
                </c:pt>
                <c:pt idx="4">
                  <c:v>Income/Empoyment</c:v>
                </c:pt>
              </c:strCache>
            </c:strRef>
          </c:cat>
          <c:val>
            <c:numRef>
              <c:f>'Q20'!$Q$6:$Q$10</c:f>
              <c:numCache>
                <c:formatCode>0.00</c:formatCode>
                <c:ptCount val="5"/>
                <c:pt idx="0">
                  <c:v>36.2515</c:v>
                </c:pt>
                <c:pt idx="1">
                  <c:v>28.467600000000001</c:v>
                </c:pt>
                <c:pt idx="2">
                  <c:v>23.254000000000001</c:v>
                </c:pt>
                <c:pt idx="3">
                  <c:v>20.921900000000001</c:v>
                </c:pt>
                <c:pt idx="4">
                  <c:v>22.692299999999999</c:v>
                </c:pt>
              </c:numCache>
            </c:numRef>
          </c:val>
          <c:extLst>
            <c:ext xmlns:c16="http://schemas.microsoft.com/office/drawing/2014/chart" uri="{C3380CC4-5D6E-409C-BE32-E72D297353CC}">
              <c16:uniqueId val="{00000001-1E2C-49C0-8AFE-9F736B286801}"/>
            </c:ext>
          </c:extLst>
        </c:ser>
        <c:ser>
          <c:idx val="0"/>
          <c:order val="1"/>
          <c:tx>
            <c:v>Nash</c:v>
          </c:tx>
          <c:spPr>
            <a:solidFill>
              <a:srgbClr val="AA72D4"/>
            </a:solidFill>
            <a:ln>
              <a:noFill/>
            </a:ln>
            <a:effectLst/>
          </c:spPr>
          <c:invertIfNegative val="0"/>
          <c:errBars>
            <c:errBarType val="both"/>
            <c:errValType val="cust"/>
            <c:noEndCap val="0"/>
            <c:plus>
              <c:numRef>
                <c:f>'Q20'!$N$6:$N$10</c:f>
                <c:numCache>
                  <c:formatCode>General</c:formatCode>
                  <c:ptCount val="5"/>
                  <c:pt idx="0">
                    <c:v>7.19</c:v>
                  </c:pt>
                  <c:pt idx="1">
                    <c:v>7.86</c:v>
                  </c:pt>
                  <c:pt idx="2">
                    <c:v>7.51</c:v>
                  </c:pt>
                  <c:pt idx="3">
                    <c:v>7.81</c:v>
                  </c:pt>
                  <c:pt idx="4">
                    <c:v>6.93</c:v>
                  </c:pt>
                </c:numCache>
              </c:numRef>
            </c:plus>
            <c:minus>
              <c:numRef>
                <c:f>'Q20'!$M$6:$M$10</c:f>
                <c:numCache>
                  <c:formatCode>General</c:formatCode>
                  <c:ptCount val="5"/>
                  <c:pt idx="0">
                    <c:v>7.19</c:v>
                  </c:pt>
                  <c:pt idx="1">
                    <c:v>7.86</c:v>
                  </c:pt>
                  <c:pt idx="2">
                    <c:v>7.51</c:v>
                  </c:pt>
                  <c:pt idx="3">
                    <c:v>7.81</c:v>
                  </c:pt>
                  <c:pt idx="4">
                    <c:v>6.93</c:v>
                  </c:pt>
                </c:numCache>
              </c:numRef>
            </c:minus>
            <c:spPr>
              <a:noFill/>
              <a:ln w="9525" cap="flat" cmpd="sng" algn="ctr">
                <a:solidFill>
                  <a:schemeClr val="tx1">
                    <a:lumMod val="65000"/>
                    <a:lumOff val="35000"/>
                  </a:schemeClr>
                </a:solidFill>
                <a:round/>
              </a:ln>
              <a:effectLst/>
            </c:spPr>
          </c:errBars>
          <c:cat>
            <c:strRef>
              <c:f>'Q20'!$A$6:$A$10</c:f>
              <c:strCache>
                <c:ptCount val="5"/>
                <c:pt idx="0">
                  <c:v>Crime/safety</c:v>
                </c:pt>
                <c:pt idx="1">
                  <c:v>Access to Health Care</c:v>
                </c:pt>
                <c:pt idx="2">
                  <c:v>Opportunities for Youth</c:v>
                </c:pt>
                <c:pt idx="3">
                  <c:v>Elder care options</c:v>
                </c:pt>
                <c:pt idx="4">
                  <c:v>Income/Empoyment</c:v>
                </c:pt>
              </c:strCache>
            </c:strRef>
          </c:cat>
          <c:val>
            <c:numRef>
              <c:f>'Q20'!$J$6:$J$10</c:f>
              <c:numCache>
                <c:formatCode>0.00</c:formatCode>
                <c:ptCount val="5"/>
                <c:pt idx="0">
                  <c:v>41.291699999999999</c:v>
                </c:pt>
                <c:pt idx="1">
                  <c:v>29.791699999999999</c:v>
                </c:pt>
                <c:pt idx="2">
                  <c:v>22.541699999999999</c:v>
                </c:pt>
                <c:pt idx="3">
                  <c:v>23.541699999999999</c:v>
                </c:pt>
                <c:pt idx="4">
                  <c:v>17.375</c:v>
                </c:pt>
              </c:numCache>
            </c:numRef>
          </c:val>
          <c:extLst>
            <c:ext xmlns:c16="http://schemas.microsoft.com/office/drawing/2014/chart" uri="{C3380CC4-5D6E-409C-BE32-E72D297353CC}">
              <c16:uniqueId val="{00000000-1E2C-49C0-8AFE-9F736B286801}"/>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'Q02'!$A$9</c:f>
              <c:strCache>
                <c:ptCount val="1"/>
                <c:pt idx="0">
                  <c:v>Nash &amp; Edgecombe</c:v>
                </c:pt>
              </c:strCache>
            </c:strRef>
          </c:tx>
          <c:spPr>
            <a:solidFill>
              <a:schemeClr val="accent1"/>
            </a:solidFill>
            <a:ln>
              <a:noFill/>
            </a:ln>
            <a:effectLst/>
          </c:spPr>
          <c:invertIfNegative val="0"/>
          <c:errBars>
            <c:errBarType val="both"/>
            <c:errValType val="cust"/>
            <c:noEndCap val="0"/>
            <c:plus>
              <c:numRef>
                <c:f>'Q02'!$H$5:$H$8</c:f>
                <c:numCache>
                  <c:formatCode>General</c:formatCode>
                  <c:ptCount val="4"/>
                  <c:pt idx="0">
                    <c:v>2.1</c:v>
                  </c:pt>
                  <c:pt idx="1">
                    <c:v>1.59</c:v>
                  </c:pt>
                  <c:pt idx="2">
                    <c:v>4.3499999999999996</c:v>
                  </c:pt>
                  <c:pt idx="3">
                    <c:v>5.34</c:v>
                  </c:pt>
                </c:numCache>
              </c:numRef>
            </c:plus>
            <c:minus>
              <c:numRef>
                <c:f>'Q02'!$G$5:$G$8</c:f>
                <c:numCache>
                  <c:formatCode>General</c:formatCode>
                  <c:ptCount val="4"/>
                  <c:pt idx="0">
                    <c:v>2.1</c:v>
                  </c:pt>
                  <c:pt idx="1">
                    <c:v>1.59</c:v>
                  </c:pt>
                  <c:pt idx="2">
                    <c:v>4.3499999999999996</c:v>
                  </c:pt>
                  <c:pt idx="3">
                    <c:v>5.34</c:v>
                  </c:pt>
                </c:numCache>
              </c:numRef>
            </c:minus>
            <c:spPr>
              <a:noFill/>
              <a:ln w="9525" cap="flat" cmpd="sng" algn="ctr">
                <a:solidFill>
                  <a:schemeClr val="tx1">
                    <a:lumMod val="65000"/>
                    <a:lumOff val="35000"/>
                  </a:schemeClr>
                </a:solidFill>
                <a:round/>
              </a:ln>
              <a:effectLst/>
            </c:spPr>
          </c:errBars>
          <c:cat>
            <c:strRef>
              <c:f>'Q02'!$B$5:$B$8</c:f>
              <c:strCache>
                <c:ptCount val="4"/>
                <c:pt idx="0">
                  <c:v>Not at all important</c:v>
                </c:pt>
                <c:pt idx="1">
                  <c:v>Slightly important</c:v>
                </c:pt>
                <c:pt idx="2">
                  <c:v>Moderately important</c:v>
                </c:pt>
                <c:pt idx="3">
                  <c:v>Very important</c:v>
                </c:pt>
              </c:strCache>
            </c:strRef>
          </c:cat>
          <c:val>
            <c:numRef>
              <c:f>'Q02'!$D$5:$D$8</c:f>
              <c:numCache>
                <c:formatCode>0.00</c:formatCode>
                <c:ptCount val="4"/>
                <c:pt idx="0">
                  <c:v>2.125</c:v>
                </c:pt>
                <c:pt idx="1">
                  <c:v>2.4062999999999999</c:v>
                </c:pt>
                <c:pt idx="2">
                  <c:v>9.8420000000000005</c:v>
                </c:pt>
                <c:pt idx="3">
                  <c:v>85.6267</c:v>
                </c:pt>
              </c:numCache>
            </c:numRef>
          </c:val>
          <c:extLst>
            <c:ext xmlns:c16="http://schemas.microsoft.com/office/drawing/2014/chart" uri="{C3380CC4-5D6E-409C-BE32-E72D297353CC}">
              <c16:uniqueId val="{00000000-AB93-444E-9E19-0B7428625060}"/>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94781494391807E-2"/>
          <c:y val="7.4537037037037041E-2"/>
          <c:w val="0.87634960855422195"/>
          <c:h val="0.52452115670971589"/>
        </c:manualLayout>
      </c:layout>
      <c:barChart>
        <c:barDir val="col"/>
        <c:grouping val="clustered"/>
        <c:varyColors val="0"/>
        <c:ser>
          <c:idx val="1"/>
          <c:order val="0"/>
          <c:tx>
            <c:v>Edgecombe</c:v>
          </c:tx>
          <c:spPr>
            <a:solidFill>
              <a:schemeClr val="accent6">
                <a:lumMod val="60000"/>
                <a:lumOff val="40000"/>
              </a:schemeClr>
            </a:solidFill>
            <a:ln>
              <a:noFill/>
            </a:ln>
            <a:effectLst/>
          </c:spPr>
          <c:invertIfNegative val="0"/>
          <c:errBars>
            <c:errBarType val="both"/>
            <c:errValType val="cust"/>
            <c:noEndCap val="0"/>
            <c:plus>
              <c:numRef>
                <c:f>'Q20'!$U$6:$U$28</c:f>
                <c:numCache>
                  <c:formatCode>General</c:formatCode>
                  <c:ptCount val="23"/>
                  <c:pt idx="0">
                    <c:v>9.2799999999999994</c:v>
                  </c:pt>
                  <c:pt idx="1">
                    <c:v>8.0399999999999991</c:v>
                  </c:pt>
                  <c:pt idx="2">
                    <c:v>6.68</c:v>
                  </c:pt>
                  <c:pt idx="3">
                    <c:v>7.57</c:v>
                  </c:pt>
                  <c:pt idx="4">
                    <c:v>7.74</c:v>
                  </c:pt>
                  <c:pt idx="5">
                    <c:v>6</c:v>
                  </c:pt>
                  <c:pt idx="6">
                    <c:v>5.87</c:v>
                  </c:pt>
                  <c:pt idx="7">
                    <c:v>5.99</c:v>
                  </c:pt>
                  <c:pt idx="8">
                    <c:v>5.71</c:v>
                  </c:pt>
                  <c:pt idx="9">
                    <c:v>6.66</c:v>
                  </c:pt>
                  <c:pt idx="10">
                    <c:v>3.9</c:v>
                  </c:pt>
                  <c:pt idx="11">
                    <c:v>5.91</c:v>
                  </c:pt>
                  <c:pt idx="12">
                    <c:v>3.81</c:v>
                  </c:pt>
                  <c:pt idx="13">
                    <c:v>5.87</c:v>
                  </c:pt>
                  <c:pt idx="14">
                    <c:v>5.32</c:v>
                  </c:pt>
                  <c:pt idx="15">
                    <c:v>3.76</c:v>
                  </c:pt>
                  <c:pt idx="16">
                    <c:v>4.1100000000000003</c:v>
                  </c:pt>
                  <c:pt idx="17">
                    <c:v>3.44</c:v>
                  </c:pt>
                  <c:pt idx="18">
                    <c:v>3.12</c:v>
                  </c:pt>
                  <c:pt idx="19">
                    <c:v>3.04</c:v>
                  </c:pt>
                  <c:pt idx="20">
                    <c:v>5.38</c:v>
                  </c:pt>
                  <c:pt idx="21">
                    <c:v>2.4900000000000002</c:v>
                  </c:pt>
                  <c:pt idx="22">
                    <c:v>1.3</c:v>
                  </c:pt>
                </c:numCache>
              </c:numRef>
            </c:plus>
            <c:minus>
              <c:numRef>
                <c:f>'Q20'!$T$6:$T$28</c:f>
                <c:numCache>
                  <c:formatCode>General</c:formatCode>
                  <c:ptCount val="23"/>
                  <c:pt idx="0">
                    <c:v>9.2799999999999994</c:v>
                  </c:pt>
                  <c:pt idx="1">
                    <c:v>8.0399999999999991</c:v>
                  </c:pt>
                  <c:pt idx="2">
                    <c:v>6.68</c:v>
                  </c:pt>
                  <c:pt idx="3">
                    <c:v>7.57</c:v>
                  </c:pt>
                  <c:pt idx="4">
                    <c:v>7.74</c:v>
                  </c:pt>
                  <c:pt idx="5">
                    <c:v>6</c:v>
                  </c:pt>
                  <c:pt idx="6">
                    <c:v>5.87</c:v>
                  </c:pt>
                  <c:pt idx="7">
                    <c:v>5.99</c:v>
                  </c:pt>
                  <c:pt idx="8">
                    <c:v>5.71</c:v>
                  </c:pt>
                  <c:pt idx="9">
                    <c:v>6.66</c:v>
                  </c:pt>
                  <c:pt idx="10">
                    <c:v>3.9</c:v>
                  </c:pt>
                  <c:pt idx="11">
                    <c:v>5.91</c:v>
                  </c:pt>
                  <c:pt idx="12">
                    <c:v>3.81</c:v>
                  </c:pt>
                  <c:pt idx="13">
                    <c:v>5.87</c:v>
                  </c:pt>
                  <c:pt idx="14">
                    <c:v>5.32</c:v>
                  </c:pt>
                  <c:pt idx="15">
                    <c:v>3.76</c:v>
                  </c:pt>
                  <c:pt idx="16">
                    <c:v>4.1100000000000003</c:v>
                  </c:pt>
                  <c:pt idx="17">
                    <c:v>3.44</c:v>
                  </c:pt>
                  <c:pt idx="18">
                    <c:v>3.12</c:v>
                  </c:pt>
                  <c:pt idx="19">
                    <c:v>3.04</c:v>
                  </c:pt>
                  <c:pt idx="20">
                    <c:v>3.72</c:v>
                  </c:pt>
                  <c:pt idx="21">
                    <c:v>2.0499999999999998</c:v>
                  </c:pt>
                  <c:pt idx="22">
                    <c:v>0.64</c:v>
                  </c:pt>
                </c:numCache>
              </c:numRef>
            </c:minus>
            <c:spPr>
              <a:noFill/>
              <a:ln w="9525" cap="flat" cmpd="sng" algn="ctr">
                <a:solidFill>
                  <a:schemeClr val="tx1">
                    <a:lumMod val="65000"/>
                    <a:lumOff val="35000"/>
                  </a:schemeClr>
                </a:solidFill>
                <a:round/>
              </a:ln>
              <a:effectLst/>
            </c:spPr>
          </c:errBars>
          <c:cat>
            <c:strRef>
              <c:f>'Q20'!$A$6:$A$28</c:f>
              <c:strCache>
                <c:ptCount val="23"/>
                <c:pt idx="0">
                  <c:v>Crime/safety</c:v>
                </c:pt>
                <c:pt idx="1">
                  <c:v>Access to Health Care</c:v>
                </c:pt>
                <c:pt idx="2">
                  <c:v>Opportunities for Youth</c:v>
                </c:pt>
                <c:pt idx="3">
                  <c:v>Elder care options</c:v>
                </c:pt>
                <c:pt idx="4">
                  <c:v>Income/Empoyment</c:v>
                </c:pt>
                <c:pt idx="5">
                  <c:v>Substance use disorder</c:v>
                </c:pt>
                <c:pt idx="6">
                  <c:v>Mental Health Issues</c:v>
                </c:pt>
                <c:pt idx="7">
                  <c:v>Education</c:v>
                </c:pt>
                <c:pt idx="8">
                  <c:v>Nutrition and access to healthy food</c:v>
                </c:pt>
                <c:pt idx="9">
                  <c:v>Tobacco Use</c:v>
                </c:pt>
                <c:pt idx="10">
                  <c:v>Child care options (quality and affordable)</c:v>
                </c:pt>
                <c:pt idx="11">
                  <c:v>Housing</c:v>
                </c:pt>
                <c:pt idx="12">
                  <c:v>Dental Health</c:v>
                </c:pt>
                <c:pt idx="13">
                  <c:v>Diabetes management</c:v>
                </c:pt>
                <c:pt idx="14">
                  <c:v>Sexually Transmitted Diseases</c:v>
                </c:pt>
                <c:pt idx="15">
                  <c:v>Access to physical activity opportunities</c:v>
                </c:pt>
                <c:pt idx="16">
                  <c:v>Domestic abuse</c:v>
                </c:pt>
                <c:pt idx="17">
                  <c:v>Discrimination and racism</c:v>
                </c:pt>
                <c:pt idx="18">
                  <c:v>Unintended Pregnancy</c:v>
                </c:pt>
                <c:pt idx="19">
                  <c:v>Pollution (air, water, land)</c:v>
                </c:pt>
                <c:pt idx="20">
                  <c:v>Other (specify)</c:v>
                </c:pt>
                <c:pt idx="21">
                  <c:v>Refused to answer</c:v>
                </c:pt>
                <c:pt idx="22">
                  <c:v>Infectious Disease</c:v>
                </c:pt>
              </c:strCache>
            </c:strRef>
          </c:cat>
          <c:val>
            <c:numRef>
              <c:f>'Q20'!$Q$6:$Q$28</c:f>
              <c:numCache>
                <c:formatCode>0.00</c:formatCode>
                <c:ptCount val="23"/>
                <c:pt idx="0">
                  <c:v>36.2515</c:v>
                </c:pt>
                <c:pt idx="1">
                  <c:v>28.467600000000001</c:v>
                </c:pt>
                <c:pt idx="2">
                  <c:v>23.254000000000001</c:v>
                </c:pt>
                <c:pt idx="3">
                  <c:v>20.921900000000001</c:v>
                </c:pt>
                <c:pt idx="4">
                  <c:v>22.692299999999999</c:v>
                </c:pt>
                <c:pt idx="5">
                  <c:v>17.246600000000001</c:v>
                </c:pt>
                <c:pt idx="6">
                  <c:v>13.6569</c:v>
                </c:pt>
                <c:pt idx="7">
                  <c:v>15.818099999999999</c:v>
                </c:pt>
                <c:pt idx="8">
                  <c:v>16.0745</c:v>
                </c:pt>
                <c:pt idx="9">
                  <c:v>14.2552</c:v>
                </c:pt>
                <c:pt idx="10">
                  <c:v>8.1013000000000002</c:v>
                </c:pt>
                <c:pt idx="11">
                  <c:v>13.7179</c:v>
                </c:pt>
                <c:pt idx="12">
                  <c:v>4.9145000000000003</c:v>
                </c:pt>
                <c:pt idx="13">
                  <c:v>5.9889999999999999</c:v>
                </c:pt>
                <c:pt idx="14">
                  <c:v>11.1111</c:v>
                </c:pt>
                <c:pt idx="15">
                  <c:v>4.9573</c:v>
                </c:pt>
                <c:pt idx="16">
                  <c:v>7.5884999999999998</c:v>
                </c:pt>
                <c:pt idx="17">
                  <c:v>4.1269999999999998</c:v>
                </c:pt>
                <c:pt idx="18">
                  <c:v>5.0854999999999997</c:v>
                </c:pt>
                <c:pt idx="19">
                  <c:v>4.1025999999999998</c:v>
                </c:pt>
                <c:pt idx="20">
                  <c:v>3.7179000000000002</c:v>
                </c:pt>
                <c:pt idx="21">
                  <c:v>2.0512999999999999</c:v>
                </c:pt>
                <c:pt idx="22">
                  <c:v>0.64100000000000001</c:v>
                </c:pt>
              </c:numCache>
            </c:numRef>
          </c:val>
          <c:extLst>
            <c:ext xmlns:c16="http://schemas.microsoft.com/office/drawing/2014/chart" uri="{C3380CC4-5D6E-409C-BE32-E72D297353CC}">
              <c16:uniqueId val="{00000001-795A-4B4D-BB45-A7862BD0A73C}"/>
            </c:ext>
          </c:extLst>
        </c:ser>
        <c:ser>
          <c:idx val="0"/>
          <c:order val="1"/>
          <c:tx>
            <c:v>Nash</c:v>
          </c:tx>
          <c:spPr>
            <a:solidFill>
              <a:srgbClr val="AA72D4"/>
            </a:solidFill>
            <a:ln>
              <a:noFill/>
            </a:ln>
            <a:effectLst/>
          </c:spPr>
          <c:invertIfNegative val="0"/>
          <c:errBars>
            <c:errBarType val="both"/>
            <c:errValType val="cust"/>
            <c:noEndCap val="0"/>
            <c:plus>
              <c:numRef>
                <c:f>'Q20'!$N$6:$N$28</c:f>
                <c:numCache>
                  <c:formatCode>General</c:formatCode>
                  <c:ptCount val="23"/>
                  <c:pt idx="0">
                    <c:v>7.19</c:v>
                  </c:pt>
                  <c:pt idx="1">
                    <c:v>7.86</c:v>
                  </c:pt>
                  <c:pt idx="2">
                    <c:v>7.51</c:v>
                  </c:pt>
                  <c:pt idx="3">
                    <c:v>7.81</c:v>
                  </c:pt>
                  <c:pt idx="4">
                    <c:v>6.93</c:v>
                  </c:pt>
                  <c:pt idx="5">
                    <c:v>7.27</c:v>
                  </c:pt>
                  <c:pt idx="6">
                    <c:v>6.58</c:v>
                  </c:pt>
                  <c:pt idx="7">
                    <c:v>5.78</c:v>
                  </c:pt>
                  <c:pt idx="8">
                    <c:v>7.62</c:v>
                  </c:pt>
                  <c:pt idx="9">
                    <c:v>6.07</c:v>
                  </c:pt>
                  <c:pt idx="10">
                    <c:v>6.92</c:v>
                  </c:pt>
                  <c:pt idx="11">
                    <c:v>6.95</c:v>
                  </c:pt>
                  <c:pt idx="12">
                    <c:v>5.63</c:v>
                  </c:pt>
                  <c:pt idx="13">
                    <c:v>4.87</c:v>
                  </c:pt>
                  <c:pt idx="14">
                    <c:v>3.3</c:v>
                  </c:pt>
                  <c:pt idx="15">
                    <c:v>3.54</c:v>
                  </c:pt>
                  <c:pt idx="16">
                    <c:v>3.28</c:v>
                  </c:pt>
                  <c:pt idx="17">
                    <c:v>3.13</c:v>
                  </c:pt>
                  <c:pt idx="18">
                    <c:v>2.2799999999999998</c:v>
                  </c:pt>
                  <c:pt idx="19">
                    <c:v>2.13</c:v>
                  </c:pt>
                  <c:pt idx="20">
                    <c:v>2.4</c:v>
                  </c:pt>
                  <c:pt idx="21">
                    <c:v>0</c:v>
                  </c:pt>
                  <c:pt idx="22">
                    <c:v>1.01</c:v>
                  </c:pt>
                </c:numCache>
              </c:numRef>
            </c:plus>
            <c:minus>
              <c:numRef>
                <c:f>'Q20'!$M$6:$M$28</c:f>
                <c:numCache>
                  <c:formatCode>General</c:formatCode>
                  <c:ptCount val="23"/>
                  <c:pt idx="0">
                    <c:v>7.19</c:v>
                  </c:pt>
                  <c:pt idx="1">
                    <c:v>7.86</c:v>
                  </c:pt>
                  <c:pt idx="2">
                    <c:v>7.51</c:v>
                  </c:pt>
                  <c:pt idx="3">
                    <c:v>7.81</c:v>
                  </c:pt>
                  <c:pt idx="4">
                    <c:v>6.93</c:v>
                  </c:pt>
                  <c:pt idx="5">
                    <c:v>7.27</c:v>
                  </c:pt>
                  <c:pt idx="6">
                    <c:v>6.58</c:v>
                  </c:pt>
                  <c:pt idx="7">
                    <c:v>5.78</c:v>
                  </c:pt>
                  <c:pt idx="8">
                    <c:v>7.62</c:v>
                  </c:pt>
                  <c:pt idx="9">
                    <c:v>6.07</c:v>
                  </c:pt>
                  <c:pt idx="10">
                    <c:v>6.92</c:v>
                  </c:pt>
                  <c:pt idx="11">
                    <c:v>6.95</c:v>
                  </c:pt>
                  <c:pt idx="12">
                    <c:v>5.63</c:v>
                  </c:pt>
                  <c:pt idx="13">
                    <c:v>4.87</c:v>
                  </c:pt>
                  <c:pt idx="14">
                    <c:v>3.3</c:v>
                  </c:pt>
                  <c:pt idx="15">
                    <c:v>3.54</c:v>
                  </c:pt>
                  <c:pt idx="16">
                    <c:v>3.28</c:v>
                  </c:pt>
                  <c:pt idx="17">
                    <c:v>3.13</c:v>
                  </c:pt>
                  <c:pt idx="18">
                    <c:v>1.96</c:v>
                  </c:pt>
                  <c:pt idx="19">
                    <c:v>1.88</c:v>
                  </c:pt>
                  <c:pt idx="20">
                    <c:v>2.08</c:v>
                  </c:pt>
                  <c:pt idx="21">
                    <c:v>0</c:v>
                  </c:pt>
                  <c:pt idx="22">
                    <c:v>0.5</c:v>
                  </c:pt>
                </c:numCache>
              </c:numRef>
            </c:minus>
            <c:spPr>
              <a:noFill/>
              <a:ln w="9525" cap="flat" cmpd="sng" algn="ctr">
                <a:solidFill>
                  <a:schemeClr val="tx1">
                    <a:lumMod val="65000"/>
                    <a:lumOff val="35000"/>
                  </a:schemeClr>
                </a:solidFill>
                <a:round/>
              </a:ln>
              <a:effectLst/>
            </c:spPr>
          </c:errBars>
          <c:cat>
            <c:strRef>
              <c:f>'Q20'!$A$6:$A$28</c:f>
              <c:strCache>
                <c:ptCount val="23"/>
                <c:pt idx="0">
                  <c:v>Crime/safety</c:v>
                </c:pt>
                <c:pt idx="1">
                  <c:v>Access to Health Care</c:v>
                </c:pt>
                <c:pt idx="2">
                  <c:v>Opportunities for Youth</c:v>
                </c:pt>
                <c:pt idx="3">
                  <c:v>Elder care options</c:v>
                </c:pt>
                <c:pt idx="4">
                  <c:v>Income/Empoyment</c:v>
                </c:pt>
                <c:pt idx="5">
                  <c:v>Substance use disorder</c:v>
                </c:pt>
                <c:pt idx="6">
                  <c:v>Mental Health Issues</c:v>
                </c:pt>
                <c:pt idx="7">
                  <c:v>Education</c:v>
                </c:pt>
                <c:pt idx="8">
                  <c:v>Nutrition and access to healthy food</c:v>
                </c:pt>
                <c:pt idx="9">
                  <c:v>Tobacco Use</c:v>
                </c:pt>
                <c:pt idx="10">
                  <c:v>Child care options (quality and affordable)</c:v>
                </c:pt>
                <c:pt idx="11">
                  <c:v>Housing</c:v>
                </c:pt>
                <c:pt idx="12">
                  <c:v>Dental Health</c:v>
                </c:pt>
                <c:pt idx="13">
                  <c:v>Diabetes management</c:v>
                </c:pt>
                <c:pt idx="14">
                  <c:v>Sexually Transmitted Diseases</c:v>
                </c:pt>
                <c:pt idx="15">
                  <c:v>Access to physical activity opportunities</c:v>
                </c:pt>
                <c:pt idx="16">
                  <c:v>Domestic abuse</c:v>
                </c:pt>
                <c:pt idx="17">
                  <c:v>Discrimination and racism</c:v>
                </c:pt>
                <c:pt idx="18">
                  <c:v>Unintended Pregnancy</c:v>
                </c:pt>
                <c:pt idx="19">
                  <c:v>Pollution (air, water, land)</c:v>
                </c:pt>
                <c:pt idx="20">
                  <c:v>Other (specify)</c:v>
                </c:pt>
                <c:pt idx="21">
                  <c:v>Refused to answer</c:v>
                </c:pt>
                <c:pt idx="22">
                  <c:v>Infectious Disease</c:v>
                </c:pt>
              </c:strCache>
            </c:strRef>
          </c:cat>
          <c:val>
            <c:numRef>
              <c:f>'Q20'!$J$6:$J$28</c:f>
              <c:numCache>
                <c:formatCode>0.00</c:formatCode>
                <c:ptCount val="23"/>
                <c:pt idx="0">
                  <c:v>41.291699999999999</c:v>
                </c:pt>
                <c:pt idx="1">
                  <c:v>29.791699999999999</c:v>
                </c:pt>
                <c:pt idx="2">
                  <c:v>22.541699999999999</c:v>
                </c:pt>
                <c:pt idx="3">
                  <c:v>23.541699999999999</c:v>
                </c:pt>
                <c:pt idx="4">
                  <c:v>17.375</c:v>
                </c:pt>
                <c:pt idx="5">
                  <c:v>16.666699999999999</c:v>
                </c:pt>
                <c:pt idx="6">
                  <c:v>17.5</c:v>
                </c:pt>
                <c:pt idx="7">
                  <c:v>16.166699999999999</c:v>
                </c:pt>
                <c:pt idx="8">
                  <c:v>15.583299999999999</c:v>
                </c:pt>
                <c:pt idx="9">
                  <c:v>13.625</c:v>
                </c:pt>
                <c:pt idx="10">
                  <c:v>16.291699999999999</c:v>
                </c:pt>
                <c:pt idx="11">
                  <c:v>10.458299999999999</c:v>
                </c:pt>
                <c:pt idx="12">
                  <c:v>13.625</c:v>
                </c:pt>
                <c:pt idx="13">
                  <c:v>9.0417000000000005</c:v>
                </c:pt>
                <c:pt idx="14">
                  <c:v>4.4583000000000004</c:v>
                </c:pt>
                <c:pt idx="15">
                  <c:v>6.0416999999999996</c:v>
                </c:pt>
                <c:pt idx="16">
                  <c:v>4.5</c:v>
                </c:pt>
                <c:pt idx="17">
                  <c:v>5.4583000000000004</c:v>
                </c:pt>
                <c:pt idx="18">
                  <c:v>1.9582999999999999</c:v>
                </c:pt>
                <c:pt idx="19">
                  <c:v>1.875</c:v>
                </c:pt>
                <c:pt idx="20">
                  <c:v>2.0832999999999999</c:v>
                </c:pt>
                <c:pt idx="21">
                  <c:v>0</c:v>
                </c:pt>
                <c:pt idx="22">
                  <c:v>0.5</c:v>
                </c:pt>
              </c:numCache>
            </c:numRef>
          </c:val>
          <c:extLst>
            <c:ext xmlns:c16="http://schemas.microsoft.com/office/drawing/2014/chart" uri="{C3380CC4-5D6E-409C-BE32-E72D297353CC}">
              <c16:uniqueId val="{00000000-795A-4B4D-BB45-A7862BD0A73C}"/>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7334144348988196"/>
          <c:y val="9.9250667990825478E-2"/>
          <c:w val="8.9845762163952014E-2"/>
          <c:h val="0.11095954221938474"/>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9724409448819"/>
          <c:y val="7.4537037037037041E-2"/>
          <c:w val="0.8284720034995624"/>
          <c:h val="0.75969669884362157"/>
        </c:manualLayout>
      </c:layout>
      <c:barChart>
        <c:barDir val="col"/>
        <c:grouping val="clustered"/>
        <c:varyColors val="0"/>
        <c:ser>
          <c:idx val="0"/>
          <c:order val="0"/>
          <c:tx>
            <c:strRef>
              <c:f>'Q20'!$A$5</c:f>
              <c:strCache>
                <c:ptCount val="1"/>
                <c:pt idx="0">
                  <c:v>Question Responses</c:v>
                </c:pt>
              </c:strCache>
            </c:strRef>
          </c:tx>
          <c:spPr>
            <a:solidFill>
              <a:schemeClr val="accent1"/>
            </a:solidFill>
            <a:ln>
              <a:noFill/>
            </a:ln>
            <a:effectLst/>
          </c:spPr>
          <c:invertIfNegative val="0"/>
          <c:errBars>
            <c:errBarType val="both"/>
            <c:errValType val="cust"/>
            <c:noEndCap val="0"/>
            <c:plus>
              <c:numRef>
                <c:f>'Q20'!$G$6:$G$10</c:f>
                <c:numCache>
                  <c:formatCode>General</c:formatCode>
                  <c:ptCount val="5"/>
                  <c:pt idx="0">
                    <c:v>5.37</c:v>
                  </c:pt>
                  <c:pt idx="1">
                    <c:v>5.14</c:v>
                  </c:pt>
                  <c:pt idx="2">
                    <c:v>5.13</c:v>
                  </c:pt>
                  <c:pt idx="3">
                    <c:v>5.63</c:v>
                  </c:pt>
                  <c:pt idx="4">
                    <c:v>4.78</c:v>
                  </c:pt>
                </c:numCache>
              </c:numRef>
            </c:plus>
            <c:minus>
              <c:numRef>
                <c:f>'Q20'!$F$6:$F$10</c:f>
                <c:numCache>
                  <c:formatCode>General</c:formatCode>
                  <c:ptCount val="5"/>
                  <c:pt idx="0">
                    <c:v>5.37</c:v>
                  </c:pt>
                  <c:pt idx="1">
                    <c:v>5.14</c:v>
                  </c:pt>
                  <c:pt idx="2">
                    <c:v>5.13</c:v>
                  </c:pt>
                  <c:pt idx="3">
                    <c:v>5.63</c:v>
                  </c:pt>
                  <c:pt idx="4">
                    <c:v>4.78</c:v>
                  </c:pt>
                </c:numCache>
              </c:numRef>
            </c:minus>
            <c:spPr>
              <a:noFill/>
              <a:ln w="9525" cap="flat" cmpd="sng" algn="ctr">
                <a:solidFill>
                  <a:schemeClr val="tx1">
                    <a:lumMod val="65000"/>
                    <a:lumOff val="35000"/>
                  </a:schemeClr>
                </a:solidFill>
                <a:round/>
              </a:ln>
              <a:effectLst/>
            </c:spPr>
          </c:errBars>
          <c:cat>
            <c:strRef>
              <c:f>'Q20'!$A$6:$A$10</c:f>
              <c:strCache>
                <c:ptCount val="5"/>
                <c:pt idx="0">
                  <c:v>Crime/safety</c:v>
                </c:pt>
                <c:pt idx="1">
                  <c:v>Access to Health Care</c:v>
                </c:pt>
                <c:pt idx="2">
                  <c:v>Opportunities for Youth</c:v>
                </c:pt>
                <c:pt idx="3">
                  <c:v>Elder care options</c:v>
                </c:pt>
                <c:pt idx="4">
                  <c:v>Income/Empoyment</c:v>
                </c:pt>
              </c:strCache>
            </c:strRef>
          </c:cat>
          <c:val>
            <c:numRef>
              <c:f>'Q20'!$C$6:$C$10</c:f>
              <c:numCache>
                <c:formatCode>0.00</c:formatCode>
                <c:ptCount val="5"/>
                <c:pt idx="0">
                  <c:v>39.454000000000001</c:v>
                </c:pt>
                <c:pt idx="1">
                  <c:v>29.308900000000001</c:v>
                </c:pt>
                <c:pt idx="2">
                  <c:v>22.801400000000001</c:v>
                </c:pt>
                <c:pt idx="3">
                  <c:v>22.586500000000001</c:v>
                </c:pt>
                <c:pt idx="4">
                  <c:v>19.313700000000001</c:v>
                </c:pt>
              </c:numCache>
            </c:numRef>
          </c:val>
          <c:extLst>
            <c:ext xmlns:c16="http://schemas.microsoft.com/office/drawing/2014/chart" uri="{C3380CC4-5D6E-409C-BE32-E72D297353CC}">
              <c16:uniqueId val="{00000000-6850-4FBC-A6B1-D171746402A8}"/>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9724409448819"/>
          <c:y val="7.4537037037037041E-2"/>
          <c:w val="0.8284720034995624"/>
          <c:h val="0.52452115670971589"/>
        </c:manualLayout>
      </c:layout>
      <c:barChart>
        <c:barDir val="col"/>
        <c:grouping val="clustered"/>
        <c:varyColors val="0"/>
        <c:ser>
          <c:idx val="0"/>
          <c:order val="0"/>
          <c:tx>
            <c:strRef>
              <c:f>'Q20'!$A$5</c:f>
              <c:strCache>
                <c:ptCount val="1"/>
                <c:pt idx="0">
                  <c:v>Question Responses</c:v>
                </c:pt>
              </c:strCache>
            </c:strRef>
          </c:tx>
          <c:spPr>
            <a:solidFill>
              <a:schemeClr val="accent1"/>
            </a:solidFill>
            <a:ln>
              <a:noFill/>
            </a:ln>
            <a:effectLst/>
          </c:spPr>
          <c:invertIfNegative val="0"/>
          <c:errBars>
            <c:errBarType val="both"/>
            <c:errValType val="cust"/>
            <c:noEndCap val="0"/>
            <c:plus>
              <c:numRef>
                <c:f>'Q20'!$G$6:$G$28</c:f>
                <c:numCache>
                  <c:formatCode>General</c:formatCode>
                  <c:ptCount val="23"/>
                  <c:pt idx="0">
                    <c:v>5.37</c:v>
                  </c:pt>
                  <c:pt idx="1">
                    <c:v>5.14</c:v>
                  </c:pt>
                  <c:pt idx="2">
                    <c:v>5.13</c:v>
                  </c:pt>
                  <c:pt idx="3">
                    <c:v>5.63</c:v>
                  </c:pt>
                  <c:pt idx="4">
                    <c:v>4.78</c:v>
                  </c:pt>
                  <c:pt idx="5">
                    <c:v>4.62</c:v>
                  </c:pt>
                  <c:pt idx="6">
                    <c:v>4.41</c:v>
                  </c:pt>
                  <c:pt idx="7">
                    <c:v>3.66</c:v>
                  </c:pt>
                  <c:pt idx="8">
                    <c:v>5.74</c:v>
                  </c:pt>
                  <c:pt idx="9">
                    <c:v>4.17</c:v>
                  </c:pt>
                  <c:pt idx="10">
                    <c:v>4.5199999999999996</c:v>
                  </c:pt>
                  <c:pt idx="11">
                    <c:v>5.08</c:v>
                  </c:pt>
                  <c:pt idx="12">
                    <c:v>3.65</c:v>
                  </c:pt>
                  <c:pt idx="13">
                    <c:v>3.95</c:v>
                  </c:pt>
                  <c:pt idx="14">
                    <c:v>2.4900000000000002</c:v>
                  </c:pt>
                  <c:pt idx="15">
                    <c:v>2.6</c:v>
                  </c:pt>
                  <c:pt idx="16">
                    <c:v>2.83</c:v>
                  </c:pt>
                  <c:pt idx="17">
                    <c:v>2.5</c:v>
                  </c:pt>
                  <c:pt idx="18">
                    <c:v>1.88</c:v>
                  </c:pt>
                  <c:pt idx="19">
                    <c:v>1.64</c:v>
                  </c:pt>
                  <c:pt idx="20">
                    <c:v>2.4</c:v>
                  </c:pt>
                  <c:pt idx="21">
                    <c:v>0.91</c:v>
                  </c:pt>
                  <c:pt idx="22">
                    <c:v>0.79</c:v>
                  </c:pt>
                </c:numCache>
              </c:numRef>
            </c:plus>
            <c:minus>
              <c:numRef>
                <c:f>'Q20'!$F$6:$F$28</c:f>
                <c:numCache>
                  <c:formatCode>General</c:formatCode>
                  <c:ptCount val="23"/>
                  <c:pt idx="0">
                    <c:v>5.37</c:v>
                  </c:pt>
                  <c:pt idx="1">
                    <c:v>5.14</c:v>
                  </c:pt>
                  <c:pt idx="2">
                    <c:v>5.13</c:v>
                  </c:pt>
                  <c:pt idx="3">
                    <c:v>5.63</c:v>
                  </c:pt>
                  <c:pt idx="4">
                    <c:v>4.78</c:v>
                  </c:pt>
                  <c:pt idx="5">
                    <c:v>4.62</c:v>
                  </c:pt>
                  <c:pt idx="6">
                    <c:v>4.41</c:v>
                  </c:pt>
                  <c:pt idx="7">
                    <c:v>3.66</c:v>
                  </c:pt>
                  <c:pt idx="8">
                    <c:v>5.74</c:v>
                  </c:pt>
                  <c:pt idx="9">
                    <c:v>4.17</c:v>
                  </c:pt>
                  <c:pt idx="10">
                    <c:v>4.5199999999999996</c:v>
                  </c:pt>
                  <c:pt idx="11">
                    <c:v>5.08</c:v>
                  </c:pt>
                  <c:pt idx="12">
                    <c:v>3.65</c:v>
                  </c:pt>
                  <c:pt idx="13">
                    <c:v>3.95</c:v>
                  </c:pt>
                  <c:pt idx="14">
                    <c:v>2.4900000000000002</c:v>
                  </c:pt>
                  <c:pt idx="15">
                    <c:v>2.6</c:v>
                  </c:pt>
                  <c:pt idx="16">
                    <c:v>2.83</c:v>
                  </c:pt>
                  <c:pt idx="17">
                    <c:v>2.5</c:v>
                  </c:pt>
                  <c:pt idx="18">
                    <c:v>1.88</c:v>
                  </c:pt>
                  <c:pt idx="19">
                    <c:v>1.64</c:v>
                  </c:pt>
                  <c:pt idx="20">
                    <c:v>2.4</c:v>
                  </c:pt>
                  <c:pt idx="21">
                    <c:v>0.75</c:v>
                  </c:pt>
                  <c:pt idx="22">
                    <c:v>0.55000000000000004</c:v>
                  </c:pt>
                </c:numCache>
              </c:numRef>
            </c:minus>
            <c:spPr>
              <a:noFill/>
              <a:ln w="9525" cap="flat" cmpd="sng" algn="ctr">
                <a:solidFill>
                  <a:schemeClr val="tx1">
                    <a:lumMod val="65000"/>
                    <a:lumOff val="35000"/>
                  </a:schemeClr>
                </a:solidFill>
                <a:round/>
              </a:ln>
              <a:effectLst/>
            </c:spPr>
          </c:errBars>
          <c:cat>
            <c:strRef>
              <c:f>'Q20'!$A$6:$A$28</c:f>
              <c:strCache>
                <c:ptCount val="23"/>
                <c:pt idx="0">
                  <c:v>Crime/safety</c:v>
                </c:pt>
                <c:pt idx="1">
                  <c:v>Access to Health Care</c:v>
                </c:pt>
                <c:pt idx="2">
                  <c:v>Opportunities for Youth</c:v>
                </c:pt>
                <c:pt idx="3">
                  <c:v>Elder care options</c:v>
                </c:pt>
                <c:pt idx="4">
                  <c:v>Income/Empoyment</c:v>
                </c:pt>
                <c:pt idx="5">
                  <c:v>Substance use disorder</c:v>
                </c:pt>
                <c:pt idx="6">
                  <c:v>Mental Health Issues</c:v>
                </c:pt>
                <c:pt idx="7">
                  <c:v>Education</c:v>
                </c:pt>
                <c:pt idx="8">
                  <c:v>Nutrition and access to healthy food</c:v>
                </c:pt>
                <c:pt idx="9">
                  <c:v>Tobacco Use</c:v>
                </c:pt>
                <c:pt idx="10">
                  <c:v>Child care options (quality and affordable)</c:v>
                </c:pt>
                <c:pt idx="11">
                  <c:v>Housing</c:v>
                </c:pt>
                <c:pt idx="12">
                  <c:v>Dental Health</c:v>
                </c:pt>
                <c:pt idx="13">
                  <c:v>Diabetes management</c:v>
                </c:pt>
                <c:pt idx="14">
                  <c:v>Sexually Transmitted Diseases</c:v>
                </c:pt>
                <c:pt idx="15">
                  <c:v>Access to physical activity opportunities</c:v>
                </c:pt>
                <c:pt idx="16">
                  <c:v>Domestic abuse</c:v>
                </c:pt>
                <c:pt idx="17">
                  <c:v>Discrimination and racism</c:v>
                </c:pt>
                <c:pt idx="18">
                  <c:v>Unintended Pregnancy</c:v>
                </c:pt>
                <c:pt idx="19">
                  <c:v>Pollution (air, water, land)</c:v>
                </c:pt>
                <c:pt idx="20">
                  <c:v>Other (specify)</c:v>
                </c:pt>
                <c:pt idx="21">
                  <c:v>Refused to answer</c:v>
                </c:pt>
                <c:pt idx="22">
                  <c:v>Infectious Disease</c:v>
                </c:pt>
              </c:strCache>
            </c:strRef>
          </c:cat>
          <c:val>
            <c:numRef>
              <c:f>'Q20'!$C$6:$C$28</c:f>
              <c:numCache>
                <c:formatCode>0.00</c:formatCode>
                <c:ptCount val="23"/>
                <c:pt idx="0">
                  <c:v>39.454000000000001</c:v>
                </c:pt>
                <c:pt idx="1">
                  <c:v>29.308900000000001</c:v>
                </c:pt>
                <c:pt idx="2">
                  <c:v>22.801400000000001</c:v>
                </c:pt>
                <c:pt idx="3">
                  <c:v>22.586500000000001</c:v>
                </c:pt>
                <c:pt idx="4">
                  <c:v>19.313700000000001</c:v>
                </c:pt>
                <c:pt idx="5">
                  <c:v>16.8781</c:v>
                </c:pt>
                <c:pt idx="6">
                  <c:v>16.098800000000001</c:v>
                </c:pt>
                <c:pt idx="7">
                  <c:v>16.0396</c:v>
                </c:pt>
                <c:pt idx="8">
                  <c:v>15.7624</c:v>
                </c:pt>
                <c:pt idx="9">
                  <c:v>13.854799999999999</c:v>
                </c:pt>
                <c:pt idx="10">
                  <c:v>13.3055</c:v>
                </c:pt>
                <c:pt idx="11">
                  <c:v>11.646800000000001</c:v>
                </c:pt>
                <c:pt idx="12">
                  <c:v>10.4491</c:v>
                </c:pt>
                <c:pt idx="13">
                  <c:v>7.9287000000000001</c:v>
                </c:pt>
                <c:pt idx="14">
                  <c:v>6.8840000000000003</c:v>
                </c:pt>
                <c:pt idx="15">
                  <c:v>5.6463000000000001</c:v>
                </c:pt>
                <c:pt idx="16">
                  <c:v>5.6261000000000001</c:v>
                </c:pt>
                <c:pt idx="17">
                  <c:v>4.9729000000000001</c:v>
                </c:pt>
                <c:pt idx="18">
                  <c:v>3.0985</c:v>
                </c:pt>
                <c:pt idx="19">
                  <c:v>2.6871999999999998</c:v>
                </c:pt>
                <c:pt idx="20">
                  <c:v>2.6793</c:v>
                </c:pt>
                <c:pt idx="21">
                  <c:v>0.74790000000000001</c:v>
                </c:pt>
                <c:pt idx="22">
                  <c:v>0.5514</c:v>
                </c:pt>
              </c:numCache>
            </c:numRef>
          </c:val>
          <c:extLst>
            <c:ext xmlns:c16="http://schemas.microsoft.com/office/drawing/2014/chart" uri="{C3380CC4-5D6E-409C-BE32-E72D297353CC}">
              <c16:uniqueId val="{00000000-BE1F-4AB4-9B8E-4900A3991086}"/>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'Q21'!$A$37</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'Q21'!$H$31:$H$36</c:f>
                <c:numCache>
                  <c:formatCode>General</c:formatCode>
                  <c:ptCount val="6"/>
                  <c:pt idx="0">
                    <c:v>8.4262899999999998</c:v>
                  </c:pt>
                  <c:pt idx="1">
                    <c:v>3.88354</c:v>
                  </c:pt>
                  <c:pt idx="2">
                    <c:v>5.5416800000000004</c:v>
                  </c:pt>
                  <c:pt idx="3">
                    <c:v>2.6204800000000001</c:v>
                  </c:pt>
                  <c:pt idx="4">
                    <c:v>2.30321</c:v>
                  </c:pt>
                  <c:pt idx="5">
                    <c:v>4.1089900000000004</c:v>
                  </c:pt>
                </c:numCache>
              </c:numRef>
            </c:plus>
            <c:minus>
              <c:numRef>
                <c:f>'Q21'!$G$31:$G$36</c:f>
                <c:numCache>
                  <c:formatCode>General</c:formatCode>
                  <c:ptCount val="6"/>
                  <c:pt idx="0">
                    <c:v>8.4262899999999998</c:v>
                  </c:pt>
                  <c:pt idx="1">
                    <c:v>3.88354</c:v>
                  </c:pt>
                  <c:pt idx="2">
                    <c:v>5.5416800000000004</c:v>
                  </c:pt>
                  <c:pt idx="3">
                    <c:v>2.6204800000000001</c:v>
                  </c:pt>
                  <c:pt idx="4">
                    <c:v>2.2466400000000002</c:v>
                  </c:pt>
                  <c:pt idx="5">
                    <c:v>4.1089900000000004</c:v>
                  </c:pt>
                </c:numCache>
              </c:numRef>
            </c:minus>
            <c:spPr>
              <a:noFill/>
              <a:ln w="9525" cap="flat" cmpd="sng" algn="ctr">
                <a:solidFill>
                  <a:schemeClr val="tx1">
                    <a:lumMod val="65000"/>
                    <a:lumOff val="35000"/>
                  </a:schemeClr>
                </a:solidFill>
                <a:round/>
              </a:ln>
              <a:effectLst/>
            </c:spPr>
          </c:errBars>
          <c:cat>
            <c:strRef>
              <c:f>'Q21'!$B$31:$B$36</c:f>
              <c:strCache>
                <c:ptCount val="6"/>
                <c:pt idx="0">
                  <c:v>0 days</c:v>
                </c:pt>
                <c:pt idx="1">
                  <c:v>1-2 days</c:v>
                </c:pt>
                <c:pt idx="2">
                  <c:v>3-5 days</c:v>
                </c:pt>
                <c:pt idx="3">
                  <c:v>6-10 days</c:v>
                </c:pt>
                <c:pt idx="4">
                  <c:v>11-20 days</c:v>
                </c:pt>
                <c:pt idx="5">
                  <c:v>More than 20 days</c:v>
                </c:pt>
              </c:strCache>
            </c:strRef>
          </c:cat>
          <c:val>
            <c:numRef>
              <c:f>'Q21'!$D$31:$D$36</c:f>
              <c:numCache>
                <c:formatCode>0.00</c:formatCode>
                <c:ptCount val="6"/>
                <c:pt idx="0">
                  <c:v>65.073300000000003</c:v>
                </c:pt>
                <c:pt idx="1">
                  <c:v>5.4273999999999996</c:v>
                </c:pt>
                <c:pt idx="2">
                  <c:v>13.333299999999999</c:v>
                </c:pt>
                <c:pt idx="3">
                  <c:v>3.9988000000000001</c:v>
                </c:pt>
                <c:pt idx="4">
                  <c:v>2.2465999999999999</c:v>
                </c:pt>
                <c:pt idx="5">
                  <c:v>8.8949999999999996</c:v>
                </c:pt>
              </c:numCache>
            </c:numRef>
          </c:val>
          <c:extLst>
            <c:ext xmlns:c16="http://schemas.microsoft.com/office/drawing/2014/chart" uri="{C3380CC4-5D6E-409C-BE32-E72D297353CC}">
              <c16:uniqueId val="{00000000-6612-4035-B576-D9AADA2EC6E6}"/>
            </c:ext>
          </c:extLst>
        </c:ser>
        <c:ser>
          <c:idx val="2"/>
          <c:order val="1"/>
          <c:tx>
            <c:strRef>
              <c:f>'Q21'!$A$28</c:f>
              <c:strCache>
                <c:ptCount val="1"/>
                <c:pt idx="0">
                  <c:v>Nash</c:v>
                </c:pt>
              </c:strCache>
            </c:strRef>
          </c:tx>
          <c:spPr>
            <a:solidFill>
              <a:srgbClr val="AA72D4"/>
            </a:solidFill>
            <a:ln>
              <a:noFill/>
            </a:ln>
            <a:effectLst/>
          </c:spPr>
          <c:invertIfNegative val="0"/>
          <c:errBars>
            <c:errBarType val="both"/>
            <c:errValType val="cust"/>
            <c:noEndCap val="0"/>
            <c:plus>
              <c:numRef>
                <c:f>'Q21'!$H$22:$H$27</c:f>
                <c:numCache>
                  <c:formatCode>General</c:formatCode>
                  <c:ptCount val="6"/>
                  <c:pt idx="0">
                    <c:v>9.2562999999999995</c:v>
                  </c:pt>
                  <c:pt idx="1">
                    <c:v>6.4749699999999999</c:v>
                  </c:pt>
                  <c:pt idx="2">
                    <c:v>4.6652699999999996</c:v>
                  </c:pt>
                  <c:pt idx="3">
                    <c:v>6.6858700000000004</c:v>
                  </c:pt>
                  <c:pt idx="4">
                    <c:v>4.47234</c:v>
                  </c:pt>
                  <c:pt idx="5">
                    <c:v>3.0744699999999998</c:v>
                  </c:pt>
                </c:numCache>
              </c:numRef>
            </c:plus>
            <c:minus>
              <c:numRef>
                <c:f>'Q21'!$G$22:$G$27</c:f>
                <c:numCache>
                  <c:formatCode>General</c:formatCode>
                  <c:ptCount val="6"/>
                  <c:pt idx="0">
                    <c:v>9.2562999999999995</c:v>
                  </c:pt>
                  <c:pt idx="1">
                    <c:v>6.4749699999999999</c:v>
                  </c:pt>
                  <c:pt idx="2">
                    <c:v>4.6652699999999996</c:v>
                  </c:pt>
                  <c:pt idx="3">
                    <c:v>6.6858700000000004</c:v>
                  </c:pt>
                  <c:pt idx="4">
                    <c:v>4.47234</c:v>
                  </c:pt>
                  <c:pt idx="5">
                    <c:v>3.0744699999999998</c:v>
                  </c:pt>
                </c:numCache>
              </c:numRef>
            </c:minus>
            <c:spPr>
              <a:noFill/>
              <a:ln w="9525" cap="flat" cmpd="sng" algn="ctr">
                <a:solidFill>
                  <a:schemeClr val="tx1">
                    <a:lumMod val="65000"/>
                    <a:lumOff val="35000"/>
                  </a:schemeClr>
                </a:solidFill>
                <a:round/>
              </a:ln>
              <a:effectLst/>
            </c:spPr>
          </c:errBars>
          <c:cat>
            <c:strRef>
              <c:f>'Q21'!$B$31:$B$36</c:f>
              <c:strCache>
                <c:ptCount val="6"/>
                <c:pt idx="0">
                  <c:v>0 days</c:v>
                </c:pt>
                <c:pt idx="1">
                  <c:v>1-2 days</c:v>
                </c:pt>
                <c:pt idx="2">
                  <c:v>3-5 days</c:v>
                </c:pt>
                <c:pt idx="3">
                  <c:v>6-10 days</c:v>
                </c:pt>
                <c:pt idx="4">
                  <c:v>11-20 days</c:v>
                </c:pt>
                <c:pt idx="5">
                  <c:v>More than 20 days</c:v>
                </c:pt>
              </c:strCache>
            </c:strRef>
          </c:cat>
          <c:val>
            <c:numRef>
              <c:f>'Q21'!$D$22:$D$27</c:f>
              <c:numCache>
                <c:formatCode>0.00</c:formatCode>
                <c:ptCount val="6"/>
                <c:pt idx="0">
                  <c:v>56.291699999999999</c:v>
                </c:pt>
                <c:pt idx="1">
                  <c:v>11.291700000000001</c:v>
                </c:pt>
                <c:pt idx="2">
                  <c:v>11.833299999999999</c:v>
                </c:pt>
                <c:pt idx="3">
                  <c:v>9.2082999999999995</c:v>
                </c:pt>
                <c:pt idx="4">
                  <c:v>4.8333000000000004</c:v>
                </c:pt>
                <c:pt idx="5">
                  <c:v>5.4166999999999996</c:v>
                </c:pt>
              </c:numCache>
            </c:numRef>
          </c:val>
          <c:extLst>
            <c:ext xmlns:c16="http://schemas.microsoft.com/office/drawing/2014/chart" uri="{C3380CC4-5D6E-409C-BE32-E72D297353CC}">
              <c16:uniqueId val="{00000001-6612-4035-B576-D9AADA2EC6E6}"/>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'Q21'!$A$19</c:f>
              <c:strCache>
                <c:ptCount val="1"/>
                <c:pt idx="0">
                  <c:v>Nash &amp; Edgecombe</c:v>
                </c:pt>
              </c:strCache>
            </c:strRef>
          </c:tx>
          <c:spPr>
            <a:solidFill>
              <a:schemeClr val="accent1"/>
            </a:solidFill>
            <a:ln>
              <a:noFill/>
            </a:ln>
            <a:effectLst/>
          </c:spPr>
          <c:invertIfNegative val="0"/>
          <c:errBars>
            <c:errBarType val="both"/>
            <c:errValType val="cust"/>
            <c:noEndCap val="0"/>
            <c:plus>
              <c:numRef>
                <c:f>'Q21'!$H$13:$H$18</c:f>
                <c:numCache>
                  <c:formatCode>General</c:formatCode>
                  <c:ptCount val="6"/>
                  <c:pt idx="0">
                    <c:v>6.5120899999999997</c:v>
                  </c:pt>
                  <c:pt idx="1">
                    <c:v>4.18492</c:v>
                  </c:pt>
                  <c:pt idx="2">
                    <c:v>3.9831500000000002</c:v>
                  </c:pt>
                  <c:pt idx="3">
                    <c:v>4.3540200000000002</c:v>
                  </c:pt>
                  <c:pt idx="4">
                    <c:v>2.9746100000000002</c:v>
                  </c:pt>
                  <c:pt idx="5">
                    <c:v>2.3397199999999998</c:v>
                  </c:pt>
                </c:numCache>
              </c:numRef>
            </c:plus>
            <c:minus>
              <c:numRef>
                <c:f>'Q21'!$G$13:$G$18</c:f>
                <c:numCache>
                  <c:formatCode>General</c:formatCode>
                  <c:ptCount val="6"/>
                  <c:pt idx="0">
                    <c:v>6.5120899999999997</c:v>
                  </c:pt>
                  <c:pt idx="1">
                    <c:v>4.18492</c:v>
                  </c:pt>
                  <c:pt idx="2">
                    <c:v>3.9831500000000002</c:v>
                  </c:pt>
                  <c:pt idx="3">
                    <c:v>4.3540200000000002</c:v>
                  </c:pt>
                  <c:pt idx="4">
                    <c:v>2.9746100000000002</c:v>
                  </c:pt>
                  <c:pt idx="5">
                    <c:v>2.3397199999999998</c:v>
                  </c:pt>
                </c:numCache>
              </c:numRef>
            </c:minus>
            <c:spPr>
              <a:noFill/>
              <a:ln w="9525" cap="flat" cmpd="sng" algn="ctr">
                <a:solidFill>
                  <a:schemeClr val="tx1">
                    <a:lumMod val="65000"/>
                    <a:lumOff val="35000"/>
                  </a:schemeClr>
                </a:solidFill>
                <a:round/>
              </a:ln>
              <a:effectLst/>
            </c:spPr>
          </c:errBars>
          <c:cat>
            <c:strRef>
              <c:f>'Q21'!$B$13:$B$18</c:f>
              <c:strCache>
                <c:ptCount val="6"/>
                <c:pt idx="0">
                  <c:v>0 days</c:v>
                </c:pt>
                <c:pt idx="1">
                  <c:v>1-2 days</c:v>
                </c:pt>
                <c:pt idx="2">
                  <c:v>3-5 days</c:v>
                </c:pt>
                <c:pt idx="3">
                  <c:v>6-10 days</c:v>
                </c:pt>
                <c:pt idx="4">
                  <c:v>11-20 days</c:v>
                </c:pt>
                <c:pt idx="5">
                  <c:v>More than 20 days</c:v>
                </c:pt>
              </c:strCache>
            </c:strRef>
          </c:cat>
          <c:val>
            <c:numRef>
              <c:f>'Q21'!$D$13:$D$18</c:f>
              <c:numCache>
                <c:formatCode>0.00</c:formatCode>
                <c:ptCount val="6"/>
                <c:pt idx="0">
                  <c:v>59.493499999999997</c:v>
                </c:pt>
                <c:pt idx="1">
                  <c:v>9.1534999999999993</c:v>
                </c:pt>
                <c:pt idx="2">
                  <c:v>12.3802</c:v>
                </c:pt>
                <c:pt idx="3">
                  <c:v>7.3089000000000004</c:v>
                </c:pt>
                <c:pt idx="4">
                  <c:v>3.8902000000000001</c:v>
                </c:pt>
                <c:pt idx="5">
                  <c:v>6.6848999999999998</c:v>
                </c:pt>
              </c:numCache>
            </c:numRef>
          </c:val>
          <c:extLst>
            <c:ext xmlns:c16="http://schemas.microsoft.com/office/drawing/2014/chart" uri="{C3380CC4-5D6E-409C-BE32-E72D297353CC}">
              <c16:uniqueId val="{00000000-D0C6-4CB0-A3CC-03E8CBBF1DA9}"/>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5819355026395707"/>
        </c:manualLayout>
      </c:layout>
      <c:barChart>
        <c:barDir val="col"/>
        <c:grouping val="clustered"/>
        <c:varyColors val="0"/>
        <c:ser>
          <c:idx val="1"/>
          <c:order val="0"/>
          <c:tx>
            <c:strRef>
              <c:f>'Q22'!$A$33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'Q22'!$H$25:$H$31</c:f>
                <c:numCache>
                  <c:formatCode>General</c:formatCode>
                  <c:ptCount val="7"/>
                  <c:pt idx="0">
                    <c:v>8.35</c:v>
                  </c:pt>
                  <c:pt idx="1">
                    <c:v>5.81</c:v>
                  </c:pt>
                  <c:pt idx="2">
                    <c:v>9.73</c:v>
                  </c:pt>
                  <c:pt idx="3">
                    <c:v>5.55</c:v>
                  </c:pt>
                  <c:pt idx="4">
                    <c:v>0</c:v>
                  </c:pt>
                  <c:pt idx="5">
                    <c:v>6.16</c:v>
                  </c:pt>
                  <c:pt idx="6">
                    <c:v>4.3899999999999997</c:v>
                  </c:pt>
                </c:numCache>
              </c:numRef>
            </c:plus>
            <c:minus>
              <c:numRef>
                <c:f>'Q22'!$G$25:$G$31</c:f>
                <c:numCache>
                  <c:formatCode>General</c:formatCode>
                  <c:ptCount val="7"/>
                  <c:pt idx="0">
                    <c:v>8.35</c:v>
                  </c:pt>
                  <c:pt idx="1">
                    <c:v>5.81</c:v>
                  </c:pt>
                  <c:pt idx="2">
                    <c:v>9.73</c:v>
                  </c:pt>
                  <c:pt idx="3">
                    <c:v>5.26</c:v>
                  </c:pt>
                  <c:pt idx="4">
                    <c:v>0</c:v>
                  </c:pt>
                  <c:pt idx="5">
                    <c:v>6.16</c:v>
                  </c:pt>
                  <c:pt idx="6">
                    <c:v>4.3899999999999997</c:v>
                  </c:pt>
                </c:numCache>
              </c:numRef>
            </c:minus>
            <c:spPr>
              <a:noFill/>
              <a:ln w="9525" cap="flat" cmpd="sng" algn="ctr">
                <a:solidFill>
                  <a:schemeClr val="tx1">
                    <a:lumMod val="65000"/>
                    <a:lumOff val="35000"/>
                  </a:schemeClr>
                </a:solidFill>
                <a:round/>
              </a:ln>
              <a:effectLst/>
            </c:spPr>
          </c:errBars>
          <c:cat>
            <c:strRef>
              <c:f>'Q22'!$B$15:$B$21</c:f>
              <c:strCache>
                <c:ptCount val="7"/>
                <c:pt idx="0">
                  <c:v>Doctor</c:v>
                </c:pt>
                <c:pt idx="1">
                  <c:v>Minister/religious official</c:v>
                </c:pt>
                <c:pt idx="2">
                  <c:v>Private counselor or therapist</c:v>
                </c:pt>
                <c:pt idx="3">
                  <c:v>Support group (e.g., AA. Al-Anon)</c:v>
                </c:pt>
                <c:pt idx="4">
                  <c:v>School counselor</c:v>
                </c:pt>
                <c:pt idx="5">
                  <c:v>Other (specify)</c:v>
                </c:pt>
                <c:pt idx="6">
                  <c:v>Don't know</c:v>
                </c:pt>
              </c:strCache>
            </c:strRef>
          </c:cat>
          <c:val>
            <c:numRef>
              <c:f>'Q22'!$D$25:$D$31</c:f>
              <c:numCache>
                <c:formatCode>0.00</c:formatCode>
                <c:ptCount val="7"/>
                <c:pt idx="0">
                  <c:v>37.850999999999999</c:v>
                </c:pt>
                <c:pt idx="1">
                  <c:v>19.316199999999998</c:v>
                </c:pt>
                <c:pt idx="2">
                  <c:v>20.586099999999998</c:v>
                </c:pt>
                <c:pt idx="3">
                  <c:v>5.2564000000000002</c:v>
                </c:pt>
                <c:pt idx="4">
                  <c:v>0</c:v>
                </c:pt>
                <c:pt idx="5">
                  <c:v>10.409000000000001</c:v>
                </c:pt>
                <c:pt idx="6">
                  <c:v>6.5811999999999999</c:v>
                </c:pt>
              </c:numCache>
            </c:numRef>
          </c:val>
          <c:extLst>
            <c:ext xmlns:c16="http://schemas.microsoft.com/office/drawing/2014/chart" uri="{C3380CC4-5D6E-409C-BE32-E72D297353CC}">
              <c16:uniqueId val="{00000000-F8C8-4A7B-9891-489B5106A3A0}"/>
            </c:ext>
          </c:extLst>
        </c:ser>
        <c:ser>
          <c:idx val="2"/>
          <c:order val="1"/>
          <c:tx>
            <c:strRef>
              <c:f>'Q22'!$A$23</c:f>
              <c:strCache>
                <c:ptCount val="1"/>
                <c:pt idx="0">
                  <c:v>Nash</c:v>
                </c:pt>
              </c:strCache>
            </c:strRef>
          </c:tx>
          <c:spPr>
            <a:solidFill>
              <a:srgbClr val="AA72D4"/>
            </a:solidFill>
            <a:ln>
              <a:noFill/>
            </a:ln>
            <a:effectLst/>
          </c:spPr>
          <c:invertIfNegative val="0"/>
          <c:errBars>
            <c:errBarType val="both"/>
            <c:errValType val="cust"/>
            <c:noEndCap val="0"/>
            <c:plus>
              <c:numRef>
                <c:f>'Q22'!$H$15:$H$21</c:f>
                <c:numCache>
                  <c:formatCode>General</c:formatCode>
                  <c:ptCount val="7"/>
                  <c:pt idx="0">
                    <c:v>8.65</c:v>
                  </c:pt>
                  <c:pt idx="1">
                    <c:v>7.97</c:v>
                  </c:pt>
                  <c:pt idx="2">
                    <c:v>9.6199999999999992</c:v>
                  </c:pt>
                  <c:pt idx="3">
                    <c:v>3.36</c:v>
                  </c:pt>
                  <c:pt idx="4">
                    <c:v>2.8</c:v>
                  </c:pt>
                  <c:pt idx="5">
                    <c:v>7.02</c:v>
                  </c:pt>
                  <c:pt idx="6">
                    <c:v>3.09</c:v>
                  </c:pt>
                </c:numCache>
              </c:numRef>
            </c:plus>
            <c:minus>
              <c:numRef>
                <c:f>'Q22'!$G$15:$G$21</c:f>
                <c:numCache>
                  <c:formatCode>General</c:formatCode>
                  <c:ptCount val="7"/>
                  <c:pt idx="0">
                    <c:v>8.65</c:v>
                  </c:pt>
                  <c:pt idx="1">
                    <c:v>7.97</c:v>
                  </c:pt>
                  <c:pt idx="2">
                    <c:v>9.6199999999999992</c:v>
                  </c:pt>
                  <c:pt idx="3">
                    <c:v>3.36</c:v>
                  </c:pt>
                  <c:pt idx="4">
                    <c:v>1.88</c:v>
                  </c:pt>
                  <c:pt idx="5">
                    <c:v>7.02</c:v>
                  </c:pt>
                  <c:pt idx="6">
                    <c:v>3.09</c:v>
                  </c:pt>
                </c:numCache>
              </c:numRef>
            </c:minus>
            <c:spPr>
              <a:noFill/>
              <a:ln w="9525" cap="flat" cmpd="sng" algn="ctr">
                <a:solidFill>
                  <a:schemeClr val="tx1">
                    <a:lumMod val="65000"/>
                    <a:lumOff val="35000"/>
                  </a:schemeClr>
                </a:solidFill>
                <a:round/>
              </a:ln>
              <a:effectLst/>
            </c:spPr>
          </c:errBars>
          <c:cat>
            <c:strRef>
              <c:f>'Q22'!$B$15:$B$21</c:f>
              <c:strCache>
                <c:ptCount val="7"/>
                <c:pt idx="0">
                  <c:v>Doctor</c:v>
                </c:pt>
                <c:pt idx="1">
                  <c:v>Minister/religious official</c:v>
                </c:pt>
                <c:pt idx="2">
                  <c:v>Private counselor or therapist</c:v>
                </c:pt>
                <c:pt idx="3">
                  <c:v>Support group (e.g., AA. Al-Anon)</c:v>
                </c:pt>
                <c:pt idx="4">
                  <c:v>School counselor</c:v>
                </c:pt>
                <c:pt idx="5">
                  <c:v>Other (specify)</c:v>
                </c:pt>
                <c:pt idx="6">
                  <c:v>Don't know</c:v>
                </c:pt>
              </c:strCache>
            </c:strRef>
          </c:cat>
          <c:val>
            <c:numRef>
              <c:f>'Q22'!$D$15:$D$21</c:f>
              <c:numCache>
                <c:formatCode>0.00</c:formatCode>
                <c:ptCount val="7"/>
                <c:pt idx="0">
                  <c:v>27.791699999999999</c:v>
                </c:pt>
                <c:pt idx="1">
                  <c:v>25.625</c:v>
                </c:pt>
                <c:pt idx="2">
                  <c:v>21.375</c:v>
                </c:pt>
                <c:pt idx="3">
                  <c:v>3.5832999999999999</c:v>
                </c:pt>
                <c:pt idx="4">
                  <c:v>1.875</c:v>
                </c:pt>
                <c:pt idx="5">
                  <c:v>14.25</c:v>
                </c:pt>
                <c:pt idx="6">
                  <c:v>5</c:v>
                </c:pt>
              </c:numCache>
            </c:numRef>
          </c:val>
          <c:extLst>
            <c:ext xmlns:c16="http://schemas.microsoft.com/office/drawing/2014/chart" uri="{C3380CC4-5D6E-409C-BE32-E72D297353CC}">
              <c16:uniqueId val="{00000001-F8C8-4A7B-9891-489B5106A3A0}"/>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'Q22'!$A$13</c:f>
              <c:strCache>
                <c:ptCount val="1"/>
                <c:pt idx="0">
                  <c:v>Nash &amp; Edgecombe</c:v>
                </c:pt>
              </c:strCache>
            </c:strRef>
          </c:tx>
          <c:spPr>
            <a:solidFill>
              <a:schemeClr val="accent1"/>
            </a:solidFill>
            <a:ln>
              <a:noFill/>
            </a:ln>
            <a:effectLst/>
          </c:spPr>
          <c:invertIfNegative val="0"/>
          <c:errBars>
            <c:errBarType val="both"/>
            <c:errValType val="cust"/>
            <c:noEndCap val="0"/>
            <c:plus>
              <c:numRef>
                <c:f>'Q22'!$H$5:$H$11</c:f>
                <c:numCache>
                  <c:formatCode>General</c:formatCode>
                  <c:ptCount val="7"/>
                  <c:pt idx="0">
                    <c:v>6.12</c:v>
                  </c:pt>
                  <c:pt idx="1">
                    <c:v>5.86</c:v>
                  </c:pt>
                  <c:pt idx="2">
                    <c:v>7.97</c:v>
                  </c:pt>
                  <c:pt idx="3">
                    <c:v>2.99</c:v>
                  </c:pt>
                  <c:pt idx="4">
                    <c:v>1.78</c:v>
                  </c:pt>
                  <c:pt idx="5">
                    <c:v>5.33</c:v>
                  </c:pt>
                  <c:pt idx="6">
                    <c:v>2.5299999999999998</c:v>
                  </c:pt>
                </c:numCache>
              </c:numRef>
            </c:plus>
            <c:minus>
              <c:numRef>
                <c:f>'Q22'!$G$5:$G$11</c:f>
                <c:numCache>
                  <c:formatCode>General</c:formatCode>
                  <c:ptCount val="7"/>
                  <c:pt idx="0">
                    <c:v>6.12</c:v>
                  </c:pt>
                  <c:pt idx="1">
                    <c:v>5.86</c:v>
                  </c:pt>
                  <c:pt idx="2">
                    <c:v>7.97</c:v>
                  </c:pt>
                  <c:pt idx="3">
                    <c:v>2.99</c:v>
                  </c:pt>
                  <c:pt idx="4">
                    <c:v>1.19</c:v>
                  </c:pt>
                  <c:pt idx="5">
                    <c:v>5.33</c:v>
                  </c:pt>
                  <c:pt idx="6">
                    <c:v>2.5299999999999998</c:v>
                  </c:pt>
                </c:numCache>
              </c:numRef>
            </c:minus>
            <c:spPr>
              <a:noFill/>
              <a:ln w="9525" cap="flat" cmpd="sng" algn="ctr">
                <a:solidFill>
                  <a:schemeClr val="tx1">
                    <a:lumMod val="65000"/>
                    <a:lumOff val="35000"/>
                  </a:schemeClr>
                </a:solidFill>
                <a:round/>
              </a:ln>
              <a:effectLst/>
            </c:spPr>
          </c:errBars>
          <c:cat>
            <c:strRef>
              <c:f>'Q22'!$B$5:$B$11</c:f>
              <c:strCache>
                <c:ptCount val="7"/>
                <c:pt idx="0">
                  <c:v>Doctor</c:v>
                </c:pt>
                <c:pt idx="1">
                  <c:v>Minister/religious official</c:v>
                </c:pt>
                <c:pt idx="2">
                  <c:v>Private counselor or therapist</c:v>
                </c:pt>
                <c:pt idx="3">
                  <c:v>Support group (e.g., AA. Al-Anon)</c:v>
                </c:pt>
                <c:pt idx="4">
                  <c:v>School counselor</c:v>
                </c:pt>
                <c:pt idx="5">
                  <c:v>Other (specify)</c:v>
                </c:pt>
                <c:pt idx="6">
                  <c:v>Don't know</c:v>
                </c:pt>
              </c:strCache>
            </c:strRef>
          </c:cat>
          <c:val>
            <c:numRef>
              <c:f>'Q22'!$D$5:$D$11</c:f>
              <c:numCache>
                <c:formatCode>0.00</c:formatCode>
                <c:ptCount val="7"/>
                <c:pt idx="0">
                  <c:v>31.459299999999999</c:v>
                </c:pt>
                <c:pt idx="1">
                  <c:v>23.3248</c:v>
                </c:pt>
                <c:pt idx="2">
                  <c:v>21.087399999999999</c:v>
                </c:pt>
                <c:pt idx="3">
                  <c:v>4.1932999999999998</c:v>
                </c:pt>
                <c:pt idx="4">
                  <c:v>1.1914</c:v>
                </c:pt>
                <c:pt idx="5">
                  <c:v>12.849600000000001</c:v>
                </c:pt>
                <c:pt idx="6">
                  <c:v>5.5765000000000002</c:v>
                </c:pt>
              </c:numCache>
            </c:numRef>
          </c:val>
          <c:extLst>
            <c:ext xmlns:c16="http://schemas.microsoft.com/office/drawing/2014/chart" uri="{C3380CC4-5D6E-409C-BE32-E72D297353CC}">
              <c16:uniqueId val="{00000000-58EE-4B38-A6C1-402802583D5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'Q23'!$A$24</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'Q23'!$H$19:$H$23</c:f>
                <c:numCache>
                  <c:formatCode>General</c:formatCode>
                  <c:ptCount val="5"/>
                  <c:pt idx="0">
                    <c:v>6.69</c:v>
                  </c:pt>
                  <c:pt idx="1">
                    <c:v>7.51</c:v>
                  </c:pt>
                  <c:pt idx="2">
                    <c:v>10.28</c:v>
                  </c:pt>
                  <c:pt idx="3">
                    <c:v>8.27</c:v>
                  </c:pt>
                  <c:pt idx="4">
                    <c:v>6.66</c:v>
                  </c:pt>
                </c:numCache>
              </c:numRef>
            </c:plus>
            <c:minus>
              <c:numRef>
                <c:f>'Q23'!$G$19:$G$23</c:f>
                <c:numCache>
                  <c:formatCode>General</c:formatCode>
                  <c:ptCount val="5"/>
                  <c:pt idx="0">
                    <c:v>6.69</c:v>
                  </c:pt>
                  <c:pt idx="1">
                    <c:v>7.51</c:v>
                  </c:pt>
                  <c:pt idx="2">
                    <c:v>10.28</c:v>
                  </c:pt>
                  <c:pt idx="3">
                    <c:v>8.27</c:v>
                  </c:pt>
                  <c:pt idx="4">
                    <c:v>6.66</c:v>
                  </c:pt>
                </c:numCache>
              </c:numRef>
            </c:minus>
            <c:spPr>
              <a:noFill/>
              <a:ln w="9525" cap="flat" cmpd="sng" algn="ctr">
                <a:solidFill>
                  <a:schemeClr val="tx1">
                    <a:lumMod val="65000"/>
                    <a:lumOff val="35000"/>
                  </a:schemeClr>
                </a:solidFill>
                <a:round/>
              </a:ln>
              <a:effectLst/>
            </c:spPr>
          </c:errBars>
          <c:cat>
            <c:strRef>
              <c:f>'Q23'!$B$12:$B$16</c:f>
              <c:strCache>
                <c:ptCount val="5"/>
                <c:pt idx="0">
                  <c:v>Asthma</c:v>
                </c:pt>
                <c:pt idx="1">
                  <c:v>Depression or anxiety</c:v>
                </c:pt>
                <c:pt idx="2">
                  <c:v>High blood pressure</c:v>
                </c:pt>
                <c:pt idx="3">
                  <c:v>High cholesterol</c:v>
                </c:pt>
                <c:pt idx="4">
                  <c:v>Diabetes</c:v>
                </c:pt>
              </c:strCache>
            </c:strRef>
          </c:cat>
          <c:val>
            <c:numRef>
              <c:f>'Q23'!$D$19:$D$23</c:f>
              <c:numCache>
                <c:formatCode>0.00</c:formatCode>
                <c:ptCount val="5"/>
                <c:pt idx="0">
                  <c:v>19.426100000000002</c:v>
                </c:pt>
                <c:pt idx="1">
                  <c:v>16.2637</c:v>
                </c:pt>
                <c:pt idx="2">
                  <c:v>55.134300000000003</c:v>
                </c:pt>
                <c:pt idx="3">
                  <c:v>37.21</c:v>
                </c:pt>
                <c:pt idx="4">
                  <c:v>23.168500000000002</c:v>
                </c:pt>
              </c:numCache>
            </c:numRef>
          </c:val>
          <c:extLst>
            <c:ext xmlns:c16="http://schemas.microsoft.com/office/drawing/2014/chart" uri="{C3380CC4-5D6E-409C-BE32-E72D297353CC}">
              <c16:uniqueId val="{00000000-3B1B-42CF-B580-930096E6681C}"/>
            </c:ext>
          </c:extLst>
        </c:ser>
        <c:ser>
          <c:idx val="2"/>
          <c:order val="1"/>
          <c:tx>
            <c:strRef>
              <c:f>'Q23'!$A$17</c:f>
              <c:strCache>
                <c:ptCount val="1"/>
                <c:pt idx="0">
                  <c:v>Nash</c:v>
                </c:pt>
              </c:strCache>
            </c:strRef>
          </c:tx>
          <c:spPr>
            <a:solidFill>
              <a:srgbClr val="AA72D4"/>
            </a:solidFill>
            <a:ln>
              <a:noFill/>
            </a:ln>
            <a:effectLst/>
          </c:spPr>
          <c:invertIfNegative val="0"/>
          <c:errBars>
            <c:errBarType val="both"/>
            <c:errValType val="cust"/>
            <c:noEndCap val="0"/>
            <c:plus>
              <c:numRef>
                <c:f>'Q23'!$H$12:$H$16</c:f>
                <c:numCache>
                  <c:formatCode>General</c:formatCode>
                  <c:ptCount val="5"/>
                  <c:pt idx="0">
                    <c:v>8.68</c:v>
                  </c:pt>
                  <c:pt idx="1">
                    <c:v>5.67</c:v>
                  </c:pt>
                  <c:pt idx="2">
                    <c:v>9.0299999999999994</c:v>
                  </c:pt>
                  <c:pt idx="3">
                    <c:v>9.19</c:v>
                  </c:pt>
                  <c:pt idx="4">
                    <c:v>6.86</c:v>
                  </c:pt>
                </c:numCache>
              </c:numRef>
            </c:plus>
            <c:minus>
              <c:numRef>
                <c:f>'Q23'!$G$12:$G$16</c:f>
                <c:numCache>
                  <c:formatCode>General</c:formatCode>
                  <c:ptCount val="5"/>
                  <c:pt idx="0">
                    <c:v>8.68</c:v>
                  </c:pt>
                  <c:pt idx="1">
                    <c:v>5.67</c:v>
                  </c:pt>
                  <c:pt idx="2">
                    <c:v>9.0299999999999994</c:v>
                  </c:pt>
                  <c:pt idx="3">
                    <c:v>9.19</c:v>
                  </c:pt>
                  <c:pt idx="4">
                    <c:v>6.86</c:v>
                  </c:pt>
                </c:numCache>
              </c:numRef>
            </c:minus>
            <c:spPr>
              <a:noFill/>
              <a:ln w="9525" cap="flat" cmpd="sng" algn="ctr">
                <a:solidFill>
                  <a:schemeClr val="tx1">
                    <a:lumMod val="65000"/>
                    <a:lumOff val="35000"/>
                  </a:schemeClr>
                </a:solidFill>
                <a:round/>
              </a:ln>
              <a:effectLst/>
            </c:spPr>
          </c:errBars>
          <c:cat>
            <c:strRef>
              <c:f>'Q23'!$B$12:$B$16</c:f>
              <c:strCache>
                <c:ptCount val="5"/>
                <c:pt idx="0">
                  <c:v>Asthma</c:v>
                </c:pt>
                <c:pt idx="1">
                  <c:v>Depression or anxiety</c:v>
                </c:pt>
                <c:pt idx="2">
                  <c:v>High blood pressure</c:v>
                </c:pt>
                <c:pt idx="3">
                  <c:v>High cholesterol</c:v>
                </c:pt>
                <c:pt idx="4">
                  <c:v>Diabetes</c:v>
                </c:pt>
              </c:strCache>
            </c:strRef>
          </c:cat>
          <c:val>
            <c:numRef>
              <c:f>'Q23'!$D$12:$D$16</c:f>
              <c:numCache>
                <c:formatCode>0.00</c:formatCode>
                <c:ptCount val="5"/>
                <c:pt idx="0">
                  <c:v>20.625</c:v>
                </c:pt>
                <c:pt idx="1">
                  <c:v>19.291699999999999</c:v>
                </c:pt>
                <c:pt idx="2">
                  <c:v>44.25</c:v>
                </c:pt>
                <c:pt idx="3">
                  <c:v>34.916699999999999</c:v>
                </c:pt>
                <c:pt idx="4">
                  <c:v>16.125</c:v>
                </c:pt>
              </c:numCache>
            </c:numRef>
          </c:val>
          <c:extLst>
            <c:ext xmlns:c16="http://schemas.microsoft.com/office/drawing/2014/chart" uri="{C3380CC4-5D6E-409C-BE32-E72D297353CC}">
              <c16:uniqueId val="{00000001-3B1B-42CF-B580-930096E6681C}"/>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0769207247152355"/>
        </c:manualLayout>
      </c:layout>
      <c:barChart>
        <c:barDir val="col"/>
        <c:grouping val="clustered"/>
        <c:varyColors val="0"/>
        <c:ser>
          <c:idx val="0"/>
          <c:order val="0"/>
          <c:tx>
            <c:strRef>
              <c:f>'Q23'!$A$10</c:f>
              <c:strCache>
                <c:ptCount val="1"/>
                <c:pt idx="0">
                  <c:v>Nash &amp; Edgecombe</c:v>
                </c:pt>
              </c:strCache>
            </c:strRef>
          </c:tx>
          <c:spPr>
            <a:solidFill>
              <a:schemeClr val="accent1"/>
            </a:solidFill>
            <a:ln>
              <a:noFill/>
            </a:ln>
            <a:effectLst/>
          </c:spPr>
          <c:invertIfNegative val="0"/>
          <c:errBars>
            <c:errBarType val="both"/>
            <c:errValType val="cust"/>
            <c:noEndCap val="0"/>
            <c:plus>
              <c:numRef>
                <c:f>'Q23'!$H$5:$H$9</c:f>
                <c:numCache>
                  <c:formatCode>General</c:formatCode>
                  <c:ptCount val="5"/>
                  <c:pt idx="0">
                    <c:v>5.93</c:v>
                  </c:pt>
                  <c:pt idx="1">
                    <c:v>4.51</c:v>
                  </c:pt>
                  <c:pt idx="2">
                    <c:v>7.63</c:v>
                  </c:pt>
                  <c:pt idx="3">
                    <c:v>6.69</c:v>
                  </c:pt>
                  <c:pt idx="4">
                    <c:v>4.8899999999999997</c:v>
                  </c:pt>
                </c:numCache>
              </c:numRef>
            </c:plus>
            <c:minus>
              <c:numRef>
                <c:f>'Q23'!$G$5:$G$9</c:f>
                <c:numCache>
                  <c:formatCode>General</c:formatCode>
                  <c:ptCount val="5"/>
                  <c:pt idx="0">
                    <c:v>5.93</c:v>
                  </c:pt>
                  <c:pt idx="1">
                    <c:v>4.51</c:v>
                  </c:pt>
                  <c:pt idx="2">
                    <c:v>7.63</c:v>
                  </c:pt>
                  <c:pt idx="3">
                    <c:v>6.69</c:v>
                  </c:pt>
                  <c:pt idx="4">
                    <c:v>4.8899999999999997</c:v>
                  </c:pt>
                </c:numCache>
              </c:numRef>
            </c:minus>
            <c:spPr>
              <a:noFill/>
              <a:ln w="9525" cap="flat" cmpd="sng" algn="ctr">
                <a:solidFill>
                  <a:schemeClr val="tx1">
                    <a:lumMod val="65000"/>
                    <a:lumOff val="35000"/>
                  </a:schemeClr>
                </a:solidFill>
                <a:round/>
              </a:ln>
              <a:effectLst/>
            </c:spPr>
          </c:errBars>
          <c:cat>
            <c:strRef>
              <c:f>'Q23'!$B$5:$B$9</c:f>
              <c:strCache>
                <c:ptCount val="5"/>
                <c:pt idx="0">
                  <c:v>Asthma</c:v>
                </c:pt>
                <c:pt idx="1">
                  <c:v>Depression or anxiety</c:v>
                </c:pt>
                <c:pt idx="2">
                  <c:v>High blood pressure</c:v>
                </c:pt>
                <c:pt idx="3">
                  <c:v>High cholesterol</c:v>
                </c:pt>
                <c:pt idx="4">
                  <c:v>Diabetes</c:v>
                </c:pt>
              </c:strCache>
            </c:strRef>
          </c:cat>
          <c:val>
            <c:numRef>
              <c:f>'Q23'!$D$5:$D$9</c:f>
              <c:numCache>
                <c:formatCode>0.00</c:formatCode>
                <c:ptCount val="5"/>
                <c:pt idx="0">
                  <c:v>20.187899999999999</c:v>
                </c:pt>
                <c:pt idx="1">
                  <c:v>18.1877</c:v>
                </c:pt>
                <c:pt idx="2">
                  <c:v>48.218400000000003</c:v>
                </c:pt>
                <c:pt idx="3">
                  <c:v>35.752800000000001</c:v>
                </c:pt>
                <c:pt idx="4">
                  <c:v>18.693100000000001</c:v>
                </c:pt>
              </c:numCache>
            </c:numRef>
          </c:val>
          <c:extLst>
            <c:ext xmlns:c16="http://schemas.microsoft.com/office/drawing/2014/chart" uri="{C3380CC4-5D6E-409C-BE32-E72D297353CC}">
              <c16:uniqueId val="{00000000-E223-40DD-9DBD-209C80FBB154}"/>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'Q24'!$A$17</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'Q24'!$H$14:$H$16</c:f>
                <c:numCache>
                  <c:formatCode>General</c:formatCode>
                  <c:ptCount val="3"/>
                  <c:pt idx="0">
                    <c:v>9.11</c:v>
                  </c:pt>
                  <c:pt idx="1">
                    <c:v>8.35</c:v>
                  </c:pt>
                  <c:pt idx="2">
                    <c:v>2.6</c:v>
                  </c:pt>
                </c:numCache>
              </c:numRef>
            </c:plus>
            <c:minus>
              <c:numRef>
                <c:f>'Q24'!$G$14:$G$16</c:f>
                <c:numCache>
                  <c:formatCode>General</c:formatCode>
                  <c:ptCount val="3"/>
                  <c:pt idx="0">
                    <c:v>9.11</c:v>
                  </c:pt>
                  <c:pt idx="1">
                    <c:v>8.35</c:v>
                  </c:pt>
                  <c:pt idx="2">
                    <c:v>1.28</c:v>
                  </c:pt>
                </c:numCache>
              </c:numRef>
            </c:minus>
            <c:spPr>
              <a:noFill/>
              <a:ln w="9525" cap="flat" cmpd="sng" algn="ctr">
                <a:solidFill>
                  <a:schemeClr val="tx1">
                    <a:lumMod val="65000"/>
                    <a:lumOff val="35000"/>
                  </a:schemeClr>
                </a:solidFill>
                <a:round/>
              </a:ln>
              <a:effectLst/>
            </c:spPr>
          </c:errBars>
          <c:cat>
            <c:strRef>
              <c:f>'Q24'!$B$10:$B$11</c:f>
              <c:strCache>
                <c:ptCount val="2"/>
                <c:pt idx="0">
                  <c:v>No</c:v>
                </c:pt>
                <c:pt idx="1">
                  <c:v>Yes</c:v>
                </c:pt>
              </c:strCache>
            </c:strRef>
          </c:cat>
          <c:val>
            <c:numRef>
              <c:f>'Q24'!$D$14:$D$15</c:f>
              <c:numCache>
                <c:formatCode>0.00</c:formatCode>
                <c:ptCount val="2"/>
                <c:pt idx="0">
                  <c:v>72.564099999999996</c:v>
                </c:pt>
                <c:pt idx="1">
                  <c:v>26.1538</c:v>
                </c:pt>
              </c:numCache>
            </c:numRef>
          </c:val>
          <c:extLst>
            <c:ext xmlns:c16="http://schemas.microsoft.com/office/drawing/2014/chart" uri="{C3380CC4-5D6E-409C-BE32-E72D297353CC}">
              <c16:uniqueId val="{00000000-F6CC-46E4-8095-0844ED04F457}"/>
            </c:ext>
          </c:extLst>
        </c:ser>
        <c:ser>
          <c:idx val="2"/>
          <c:order val="1"/>
          <c:tx>
            <c:strRef>
              <c:f>'Q24'!$A$12</c:f>
              <c:strCache>
                <c:ptCount val="1"/>
                <c:pt idx="0">
                  <c:v>Nash</c:v>
                </c:pt>
              </c:strCache>
            </c:strRef>
          </c:tx>
          <c:spPr>
            <a:solidFill>
              <a:srgbClr val="AA72D4"/>
            </a:solidFill>
            <a:ln>
              <a:noFill/>
            </a:ln>
            <a:effectLst/>
          </c:spPr>
          <c:invertIfNegative val="0"/>
          <c:errBars>
            <c:errBarType val="both"/>
            <c:errValType val="cust"/>
            <c:noEndCap val="0"/>
            <c:plus>
              <c:numRef>
                <c:f>'Q24'!$H$10:$H$12</c:f>
                <c:numCache>
                  <c:formatCode>General</c:formatCode>
                  <c:ptCount val="3"/>
                  <c:pt idx="0">
                    <c:v>8.4600000000000009</c:v>
                  </c:pt>
                  <c:pt idx="1">
                    <c:v>8.4600000000000009</c:v>
                  </c:pt>
                  <c:pt idx="2">
                    <c:v>0</c:v>
                  </c:pt>
                </c:numCache>
              </c:numRef>
            </c:plus>
            <c:minus>
              <c:numRef>
                <c:f>'Q24'!$G$10:$G$12</c:f>
                <c:numCache>
                  <c:formatCode>General</c:formatCode>
                  <c:ptCount val="3"/>
                  <c:pt idx="0">
                    <c:v>8.4600000000000009</c:v>
                  </c:pt>
                  <c:pt idx="1">
                    <c:v>8.4600000000000009</c:v>
                  </c:pt>
                  <c:pt idx="2">
                    <c:v>0</c:v>
                  </c:pt>
                </c:numCache>
              </c:numRef>
            </c:minus>
            <c:spPr>
              <a:noFill/>
              <a:ln w="9525" cap="flat" cmpd="sng" algn="ctr">
                <a:solidFill>
                  <a:schemeClr val="tx1">
                    <a:lumMod val="65000"/>
                    <a:lumOff val="35000"/>
                  </a:schemeClr>
                </a:solidFill>
                <a:round/>
              </a:ln>
              <a:effectLst/>
            </c:spPr>
          </c:errBars>
          <c:cat>
            <c:strRef>
              <c:f>'Q24'!$B$10:$B$11</c:f>
              <c:strCache>
                <c:ptCount val="2"/>
                <c:pt idx="0">
                  <c:v>No</c:v>
                </c:pt>
                <c:pt idx="1">
                  <c:v>Yes</c:v>
                </c:pt>
              </c:strCache>
            </c:strRef>
          </c:cat>
          <c:val>
            <c:numRef>
              <c:f>'Q24'!$D$10:$D$11</c:f>
              <c:numCache>
                <c:formatCode>0.00</c:formatCode>
                <c:ptCount val="2"/>
                <c:pt idx="0">
                  <c:v>71.125</c:v>
                </c:pt>
                <c:pt idx="1">
                  <c:v>28.875</c:v>
                </c:pt>
              </c:numCache>
            </c:numRef>
          </c:val>
          <c:extLst>
            <c:ext xmlns:c16="http://schemas.microsoft.com/office/drawing/2014/chart" uri="{C3380CC4-5D6E-409C-BE32-E72D297353CC}">
              <c16:uniqueId val="{00000001-F6CC-46E4-8095-0844ED04F457}"/>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'Q03'!$A$21</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'Q03'!$H$17:$H$20</c:f>
                <c:numCache>
                  <c:formatCode>General</c:formatCode>
                  <c:ptCount val="4"/>
                  <c:pt idx="0">
                    <c:v>5.55</c:v>
                  </c:pt>
                  <c:pt idx="1">
                    <c:v>3.01</c:v>
                  </c:pt>
                  <c:pt idx="2">
                    <c:v>6.41</c:v>
                  </c:pt>
                  <c:pt idx="3">
                    <c:v>9.11</c:v>
                  </c:pt>
                </c:numCache>
              </c:numRef>
            </c:plus>
            <c:minus>
              <c:numRef>
                <c:f>'Q03'!$G$17:$G$20</c:f>
                <c:numCache>
                  <c:formatCode>General</c:formatCode>
                  <c:ptCount val="4"/>
                  <c:pt idx="0">
                    <c:v>5.55</c:v>
                  </c:pt>
                  <c:pt idx="1">
                    <c:v>3.01</c:v>
                  </c:pt>
                  <c:pt idx="2">
                    <c:v>6.41</c:v>
                  </c:pt>
                  <c:pt idx="3">
                    <c:v>9.11</c:v>
                  </c:pt>
                </c:numCache>
              </c:numRef>
            </c:minus>
            <c:spPr>
              <a:noFill/>
              <a:ln w="9525" cap="flat" cmpd="sng" algn="ctr">
                <a:solidFill>
                  <a:schemeClr val="tx1">
                    <a:lumMod val="65000"/>
                    <a:lumOff val="35000"/>
                  </a:schemeClr>
                </a:solidFill>
                <a:round/>
              </a:ln>
              <a:effectLst/>
            </c:spPr>
          </c:errBars>
          <c:cat>
            <c:strRef>
              <c:f>'Q03'!$B$11:$B$14</c:f>
              <c:strCache>
                <c:ptCount val="4"/>
                <c:pt idx="0">
                  <c:v>Not at all important</c:v>
                </c:pt>
                <c:pt idx="1">
                  <c:v>Slightly important</c:v>
                </c:pt>
                <c:pt idx="2">
                  <c:v>Moderately important</c:v>
                </c:pt>
                <c:pt idx="3">
                  <c:v>Very important</c:v>
                </c:pt>
              </c:strCache>
            </c:strRef>
          </c:cat>
          <c:val>
            <c:numRef>
              <c:f>'Q03'!$D$17:$D$20</c:f>
              <c:numCache>
                <c:formatCode>0.00</c:formatCode>
                <c:ptCount val="4"/>
                <c:pt idx="0">
                  <c:v>11.862</c:v>
                </c:pt>
                <c:pt idx="1">
                  <c:v>3.7179000000000002</c:v>
                </c:pt>
                <c:pt idx="2">
                  <c:v>14.8535</c:v>
                </c:pt>
                <c:pt idx="3">
                  <c:v>69.566500000000005</c:v>
                </c:pt>
              </c:numCache>
            </c:numRef>
          </c:val>
          <c:extLst>
            <c:ext xmlns:c16="http://schemas.microsoft.com/office/drawing/2014/chart" uri="{C3380CC4-5D6E-409C-BE32-E72D297353CC}">
              <c16:uniqueId val="{00000000-F3FE-4A6B-815B-52AC03FDECF0}"/>
            </c:ext>
          </c:extLst>
        </c:ser>
        <c:ser>
          <c:idx val="2"/>
          <c:order val="1"/>
          <c:tx>
            <c:strRef>
              <c:f>'Q03'!$A$15</c:f>
              <c:strCache>
                <c:ptCount val="1"/>
                <c:pt idx="0">
                  <c:v>Nash</c:v>
                </c:pt>
              </c:strCache>
            </c:strRef>
          </c:tx>
          <c:spPr>
            <a:solidFill>
              <a:srgbClr val="AA72D4"/>
            </a:solidFill>
            <a:ln>
              <a:noFill/>
            </a:ln>
            <a:effectLst/>
          </c:spPr>
          <c:invertIfNegative val="0"/>
          <c:errBars>
            <c:errBarType val="both"/>
            <c:errValType val="cust"/>
            <c:noEndCap val="0"/>
            <c:plus>
              <c:numRef>
                <c:f>'Q03'!$H$11:$H$14</c:f>
                <c:numCache>
                  <c:formatCode>General</c:formatCode>
                  <c:ptCount val="4"/>
                  <c:pt idx="0">
                    <c:v>5.56</c:v>
                  </c:pt>
                  <c:pt idx="1">
                    <c:v>5.97</c:v>
                  </c:pt>
                  <c:pt idx="2">
                    <c:v>6.94</c:v>
                  </c:pt>
                  <c:pt idx="3">
                    <c:v>8.7200000000000006</c:v>
                  </c:pt>
                </c:numCache>
              </c:numRef>
            </c:plus>
            <c:minus>
              <c:numRef>
                <c:f>'Q03'!$G$11:$G$14</c:f>
                <c:numCache>
                  <c:formatCode>General</c:formatCode>
                  <c:ptCount val="4"/>
                  <c:pt idx="0">
                    <c:v>5.56</c:v>
                  </c:pt>
                  <c:pt idx="1">
                    <c:v>5.97</c:v>
                  </c:pt>
                  <c:pt idx="2">
                    <c:v>6.94</c:v>
                  </c:pt>
                  <c:pt idx="3">
                    <c:v>8.7200000000000006</c:v>
                  </c:pt>
                </c:numCache>
              </c:numRef>
            </c:minus>
            <c:spPr>
              <a:noFill/>
              <a:ln w="9525" cap="flat" cmpd="sng" algn="ctr">
                <a:solidFill>
                  <a:schemeClr val="tx1">
                    <a:lumMod val="65000"/>
                    <a:lumOff val="35000"/>
                  </a:schemeClr>
                </a:solidFill>
                <a:round/>
              </a:ln>
              <a:effectLst/>
            </c:spPr>
          </c:errBars>
          <c:cat>
            <c:strRef>
              <c:f>'Q03'!$B$11:$B$14</c:f>
              <c:strCache>
                <c:ptCount val="4"/>
                <c:pt idx="0">
                  <c:v>Not at all important</c:v>
                </c:pt>
                <c:pt idx="1">
                  <c:v>Slightly important</c:v>
                </c:pt>
                <c:pt idx="2">
                  <c:v>Moderately important</c:v>
                </c:pt>
                <c:pt idx="3">
                  <c:v>Very important</c:v>
                </c:pt>
              </c:strCache>
            </c:strRef>
          </c:cat>
          <c:val>
            <c:numRef>
              <c:f>'Q03'!$D$11:$D$14</c:f>
              <c:numCache>
                <c:formatCode>0.00</c:formatCode>
                <c:ptCount val="4"/>
                <c:pt idx="0">
                  <c:v>15.125</c:v>
                </c:pt>
                <c:pt idx="1">
                  <c:v>10.916700000000001</c:v>
                </c:pt>
                <c:pt idx="2">
                  <c:v>23.083300000000001</c:v>
                </c:pt>
                <c:pt idx="3">
                  <c:v>50.875</c:v>
                </c:pt>
              </c:numCache>
            </c:numRef>
          </c:val>
          <c:extLst>
            <c:ext xmlns:c16="http://schemas.microsoft.com/office/drawing/2014/chart" uri="{C3380CC4-5D6E-409C-BE32-E72D297353CC}">
              <c16:uniqueId val="{00000001-F3FE-4A6B-815B-52AC03FDECF0}"/>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'Q24'!$A$8</c:f>
              <c:strCache>
                <c:ptCount val="1"/>
                <c:pt idx="0">
                  <c:v>Nash &amp; Edgecombe</c:v>
                </c:pt>
              </c:strCache>
            </c:strRef>
          </c:tx>
          <c:spPr>
            <a:solidFill>
              <a:schemeClr val="accent1"/>
            </a:solidFill>
            <a:ln>
              <a:noFill/>
            </a:ln>
            <a:effectLst/>
          </c:spPr>
          <c:invertIfNegative val="0"/>
          <c:errBars>
            <c:errBarType val="both"/>
            <c:errValType val="cust"/>
            <c:noEndCap val="0"/>
            <c:plus>
              <c:numRef>
                <c:f>'Q24'!$H$5:$H$6</c:f>
                <c:numCache>
                  <c:formatCode>General</c:formatCode>
                  <c:ptCount val="2"/>
                  <c:pt idx="0">
                    <c:v>5.48</c:v>
                  </c:pt>
                  <c:pt idx="1">
                    <c:v>5.48</c:v>
                  </c:pt>
                </c:numCache>
              </c:numRef>
            </c:plus>
            <c:minus>
              <c:numRef>
                <c:f>'Q24'!$G$5:$G$6</c:f>
                <c:numCache>
                  <c:formatCode>General</c:formatCode>
                  <c:ptCount val="2"/>
                  <c:pt idx="0">
                    <c:v>5.48</c:v>
                  </c:pt>
                  <c:pt idx="1">
                    <c:v>5.48</c:v>
                  </c:pt>
                </c:numCache>
              </c:numRef>
            </c:minus>
            <c:spPr>
              <a:noFill/>
              <a:ln w="9525" cap="flat" cmpd="sng" algn="ctr">
                <a:solidFill>
                  <a:schemeClr val="tx1">
                    <a:lumMod val="65000"/>
                    <a:lumOff val="35000"/>
                  </a:schemeClr>
                </a:solidFill>
                <a:round/>
              </a:ln>
              <a:effectLst/>
            </c:spPr>
          </c:errBars>
          <c:cat>
            <c:strRef>
              <c:f>'Q24'!$B$5:$B$8</c:f>
              <c:strCache>
                <c:ptCount val="4"/>
                <c:pt idx="0">
                  <c:v>No</c:v>
                </c:pt>
                <c:pt idx="1">
                  <c:v>Yes</c:v>
                </c:pt>
                <c:pt idx="2">
                  <c:v>Don't Know</c:v>
                </c:pt>
                <c:pt idx="3">
                  <c:v>Total</c:v>
                </c:pt>
              </c:strCache>
            </c:strRef>
          </c:cat>
          <c:val>
            <c:numRef>
              <c:f>'Q24'!$D$5:$D$6</c:f>
              <c:numCache>
                <c:formatCode>0.00</c:formatCode>
                <c:ptCount val="2"/>
                <c:pt idx="0">
                  <c:v>71.649699999999996</c:v>
                </c:pt>
                <c:pt idx="1">
                  <c:v>27.882899999999999</c:v>
                </c:pt>
              </c:numCache>
            </c:numRef>
          </c:val>
          <c:extLst>
            <c:ext xmlns:c16="http://schemas.microsoft.com/office/drawing/2014/chart" uri="{C3380CC4-5D6E-409C-BE32-E72D297353CC}">
              <c16:uniqueId val="{00000000-7367-4022-B99A-83C115A8285E}"/>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85083921385844"/>
          <c:y val="7.4074050071595191E-2"/>
          <c:w val="0.82872273935868357"/>
          <c:h val="0.83045985857235394"/>
        </c:manualLayout>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'Q24'!$N$31:$P$31</c:f>
                <c:numCache>
                  <c:formatCode>General</c:formatCode>
                  <c:ptCount val="3"/>
                  <c:pt idx="0">
                    <c:v>28</c:v>
                  </c:pt>
                  <c:pt idx="1">
                    <c:v>52.5</c:v>
                  </c:pt>
                  <c:pt idx="2">
                    <c:v>86.25</c:v>
                  </c:pt>
                </c:numCache>
              </c:numRef>
            </c:minus>
            <c:spPr>
              <a:noFill/>
              <a:ln w="9525" cap="flat" cmpd="sng" algn="ctr">
                <a:solidFill>
                  <a:schemeClr val="bg2">
                    <a:lumMod val="50000"/>
                  </a:schemeClr>
                </a:solidFill>
                <a:round/>
              </a:ln>
              <a:effectLst/>
            </c:spPr>
          </c:errBars>
          <c:cat>
            <c:strRef>
              <c:f>'Q24'!$N$27:$P$27</c:f>
              <c:strCache>
                <c:ptCount val="3"/>
                <c:pt idx="0">
                  <c:v>Nash &amp; Edgecombe</c:v>
                </c:pt>
                <c:pt idx="1">
                  <c:v>Nash</c:v>
                </c:pt>
                <c:pt idx="2">
                  <c:v>Edgecombe</c:v>
                </c:pt>
              </c:strCache>
            </c:strRef>
          </c:cat>
          <c:val>
            <c:numRef>
              <c:f>'Q24'!$N$28:$P$28</c:f>
              <c:numCache>
                <c:formatCode>0.00</c:formatCode>
                <c:ptCount val="3"/>
                <c:pt idx="0">
                  <c:v>83.5</c:v>
                </c:pt>
                <c:pt idx="1">
                  <c:v>62.5</c:v>
                </c:pt>
                <c:pt idx="2">
                  <c:v>101.25</c:v>
                </c:pt>
              </c:numCache>
            </c:numRef>
          </c:val>
          <c:extLst>
            <c:ext xmlns:c16="http://schemas.microsoft.com/office/drawing/2014/chart" uri="{C3380CC4-5D6E-409C-BE32-E72D297353CC}">
              <c16:uniqueId val="{00000000-0B71-4E30-8DC7-093EC14104EA}"/>
            </c:ext>
          </c:extLst>
        </c:ser>
        <c:ser>
          <c:idx val="1"/>
          <c:order val="1"/>
          <c:spPr>
            <a:solidFill>
              <a:schemeClr val="accent2"/>
            </a:solidFill>
            <a:ln>
              <a:no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8-0B71-4E30-8DC7-093EC14104EA}"/>
              </c:ext>
            </c:extLst>
          </c:dPt>
          <c:dPt>
            <c:idx val="1"/>
            <c:invertIfNegative val="0"/>
            <c:bubble3D val="0"/>
            <c:spPr>
              <a:solidFill>
                <a:srgbClr val="DCC5ED"/>
              </a:solidFill>
              <a:ln w="25400">
                <a:solidFill>
                  <a:srgbClr val="AA72D4"/>
                </a:solidFill>
              </a:ln>
              <a:effectLst/>
            </c:spPr>
            <c:extLst>
              <c:ext xmlns:c16="http://schemas.microsoft.com/office/drawing/2014/chart" uri="{C3380CC4-5D6E-409C-BE32-E72D297353CC}">
                <c16:uniqueId val="{0000000A-0B71-4E30-8DC7-093EC14104EA}"/>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C-0B71-4E30-8DC7-093EC14104EA}"/>
              </c:ext>
            </c:extLst>
          </c:dPt>
          <c:cat>
            <c:strRef>
              <c:f>'Q24'!$N$27:$P$27</c:f>
              <c:strCache>
                <c:ptCount val="3"/>
                <c:pt idx="0">
                  <c:v>Nash &amp; Edgecombe</c:v>
                </c:pt>
                <c:pt idx="1">
                  <c:v>Nash</c:v>
                </c:pt>
                <c:pt idx="2">
                  <c:v>Edgecombe</c:v>
                </c:pt>
              </c:strCache>
            </c:strRef>
          </c:cat>
          <c:val>
            <c:numRef>
              <c:f>'Q24'!$N$29:$P$29</c:f>
              <c:numCache>
                <c:formatCode>0.00</c:formatCode>
                <c:ptCount val="3"/>
                <c:pt idx="0">
                  <c:v>111.5</c:v>
                </c:pt>
                <c:pt idx="1">
                  <c:v>102.5</c:v>
                </c:pt>
                <c:pt idx="2">
                  <c:v>131.25</c:v>
                </c:pt>
              </c:numCache>
            </c:numRef>
          </c:val>
          <c:extLst>
            <c:ext xmlns:c16="http://schemas.microsoft.com/office/drawing/2014/chart" uri="{C3380CC4-5D6E-409C-BE32-E72D297353CC}">
              <c16:uniqueId val="{00000001-0B71-4E30-8DC7-093EC14104EA}"/>
            </c:ext>
          </c:extLst>
        </c:ser>
        <c:ser>
          <c:idx val="2"/>
          <c:order val="2"/>
          <c:spPr>
            <a:solidFill>
              <a:srgbClr val="DCC5ED"/>
            </a:solidFill>
            <a:ln w="25400">
              <a:solidFill>
                <a:srgbClr val="AA72D4"/>
              </a:solid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7-7CCE-4075-B2BF-3E53FA2337EC}"/>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B-0B71-4E30-8DC7-093EC14104EA}"/>
              </c:ext>
            </c:extLst>
          </c:dPt>
          <c:errBars>
            <c:errBarType val="plus"/>
            <c:errValType val="cust"/>
            <c:noEndCap val="0"/>
            <c:plus>
              <c:numRef>
                <c:f>'Q24'!$N$32:$P$32</c:f>
                <c:numCache>
                  <c:formatCode>General</c:formatCode>
                  <c:ptCount val="3"/>
                  <c:pt idx="0">
                    <c:v>860.62</c:v>
                  </c:pt>
                  <c:pt idx="1">
                    <c:v>872.5</c:v>
                  </c:pt>
                  <c:pt idx="2">
                    <c:v>470</c:v>
                  </c:pt>
                </c:numCache>
              </c:numRef>
            </c:plus>
            <c:minus>
              <c:numLit>
                <c:formatCode>General</c:formatCode>
                <c:ptCount val="1"/>
                <c:pt idx="0">
                  <c:v>1</c:v>
                </c:pt>
              </c:numLit>
            </c:minus>
            <c:spPr>
              <a:noFill/>
              <a:ln w="9525" cap="flat" cmpd="sng" algn="ctr">
                <a:solidFill>
                  <a:schemeClr val="bg2">
                    <a:lumMod val="50000"/>
                  </a:schemeClr>
                </a:solidFill>
                <a:round/>
              </a:ln>
              <a:effectLst/>
            </c:spPr>
          </c:errBars>
          <c:cat>
            <c:strRef>
              <c:f>'Q24'!$N$27:$P$27</c:f>
              <c:strCache>
                <c:ptCount val="3"/>
                <c:pt idx="0">
                  <c:v>Nash &amp; Edgecombe</c:v>
                </c:pt>
                <c:pt idx="1">
                  <c:v>Nash</c:v>
                </c:pt>
                <c:pt idx="2">
                  <c:v>Edgecombe</c:v>
                </c:pt>
              </c:strCache>
            </c:strRef>
          </c:cat>
          <c:val>
            <c:numRef>
              <c:f>'Q24'!$N$30:$P$30</c:f>
              <c:numCache>
                <c:formatCode>0.00</c:formatCode>
                <c:ptCount val="3"/>
                <c:pt idx="0">
                  <c:v>144.38</c:v>
                </c:pt>
                <c:pt idx="1">
                  <c:v>162.5</c:v>
                </c:pt>
                <c:pt idx="2">
                  <c:v>137.5</c:v>
                </c:pt>
              </c:numCache>
            </c:numRef>
          </c:val>
          <c:extLst>
            <c:ext xmlns:c16="http://schemas.microsoft.com/office/drawing/2014/chart" uri="{C3380CC4-5D6E-409C-BE32-E72D297353CC}">
              <c16:uniqueId val="{00000002-0B71-4E30-8DC7-093EC14104EA}"/>
            </c:ext>
          </c:extLst>
        </c:ser>
        <c:dLbls>
          <c:showLegendKey val="0"/>
          <c:showVal val="0"/>
          <c:showCatName val="0"/>
          <c:showSerName val="0"/>
          <c:showPercent val="0"/>
          <c:showBubbleSize val="0"/>
        </c:dLbls>
        <c:gapWidth val="150"/>
        <c:overlap val="100"/>
        <c:axId val="435947264"/>
        <c:axId val="435944640"/>
      </c:barChart>
      <c:catAx>
        <c:axId val="43594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4640"/>
        <c:crosses val="autoZero"/>
        <c:auto val="1"/>
        <c:lblAlgn val="ctr"/>
        <c:lblOffset val="100"/>
        <c:noMultiLvlLbl val="0"/>
      </c:catAx>
      <c:valAx>
        <c:axId val="435944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Minutes of vigorous activity per week</a:t>
                </a:r>
              </a:p>
            </c:rich>
          </c:tx>
          <c:layout>
            <c:manualLayout>
              <c:xMode val="edge"/>
              <c:yMode val="edge"/>
              <c:x val="1.8758786737833252E-2"/>
              <c:y val="0.1314542200660315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'Q24'!$A$51</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'Q24'!$H$49:$H$50</c:f>
                <c:numCache>
                  <c:formatCode>General</c:formatCode>
                  <c:ptCount val="2"/>
                  <c:pt idx="0">
                    <c:v>8.2090300000000003</c:v>
                  </c:pt>
                  <c:pt idx="1">
                    <c:v>8.2090300000000003</c:v>
                  </c:pt>
                </c:numCache>
              </c:numRef>
            </c:plus>
            <c:minus>
              <c:numRef>
                <c:f>'Q24'!$G$49:$G$50</c:f>
                <c:numCache>
                  <c:formatCode>General</c:formatCode>
                  <c:ptCount val="2"/>
                  <c:pt idx="0">
                    <c:v>8.2090300000000003</c:v>
                  </c:pt>
                  <c:pt idx="1">
                    <c:v>8.2090300000000003</c:v>
                  </c:pt>
                </c:numCache>
              </c:numRef>
            </c:minus>
            <c:spPr>
              <a:noFill/>
              <a:ln w="9525" cap="flat" cmpd="sng" algn="ctr">
                <a:solidFill>
                  <a:schemeClr val="tx1">
                    <a:lumMod val="65000"/>
                    <a:lumOff val="35000"/>
                  </a:schemeClr>
                </a:solidFill>
                <a:round/>
              </a:ln>
              <a:effectLst/>
            </c:spPr>
          </c:errBars>
          <c:cat>
            <c:strRef>
              <c:f>'Q24'!$B$10:$B$11</c:f>
              <c:strCache>
                <c:ptCount val="2"/>
                <c:pt idx="0">
                  <c:v>No</c:v>
                </c:pt>
                <c:pt idx="1">
                  <c:v>Yes</c:v>
                </c:pt>
              </c:strCache>
            </c:strRef>
          </c:cat>
          <c:val>
            <c:numRef>
              <c:f>'Q24'!$D$49:$D$50</c:f>
              <c:numCache>
                <c:formatCode>0.00</c:formatCode>
                <c:ptCount val="2"/>
                <c:pt idx="0">
                  <c:v>76.2821</c:v>
                </c:pt>
                <c:pt idx="1">
                  <c:v>23.7179</c:v>
                </c:pt>
              </c:numCache>
            </c:numRef>
          </c:val>
          <c:extLst>
            <c:ext xmlns:c16="http://schemas.microsoft.com/office/drawing/2014/chart" uri="{C3380CC4-5D6E-409C-BE32-E72D297353CC}">
              <c16:uniqueId val="{00000000-0F10-4218-94D8-0AD9EF68D67B}"/>
            </c:ext>
          </c:extLst>
        </c:ser>
        <c:ser>
          <c:idx val="2"/>
          <c:order val="1"/>
          <c:tx>
            <c:strRef>
              <c:f>'Q24'!$A$47</c:f>
              <c:strCache>
                <c:ptCount val="1"/>
                <c:pt idx="0">
                  <c:v>Nash</c:v>
                </c:pt>
              </c:strCache>
            </c:strRef>
          </c:tx>
          <c:spPr>
            <a:solidFill>
              <a:srgbClr val="AA72D4"/>
            </a:solidFill>
            <a:ln>
              <a:noFill/>
            </a:ln>
            <a:effectLst/>
          </c:spPr>
          <c:invertIfNegative val="0"/>
          <c:errBars>
            <c:errBarType val="both"/>
            <c:errValType val="cust"/>
            <c:noEndCap val="0"/>
            <c:plus>
              <c:numRef>
                <c:f>'Q24'!$H$45:$H$46</c:f>
                <c:numCache>
                  <c:formatCode>General</c:formatCode>
                  <c:ptCount val="2"/>
                  <c:pt idx="0">
                    <c:v>7.9796100000000001</c:v>
                  </c:pt>
                  <c:pt idx="1">
                    <c:v>7.9796100000000001</c:v>
                  </c:pt>
                </c:numCache>
              </c:numRef>
            </c:plus>
            <c:minus>
              <c:numRef>
                <c:f>'Q24'!$G$45:$G$46</c:f>
                <c:numCache>
                  <c:formatCode>General</c:formatCode>
                  <c:ptCount val="2"/>
                  <c:pt idx="0">
                    <c:v>7.9796100000000001</c:v>
                  </c:pt>
                  <c:pt idx="1">
                    <c:v>7.9796100000000001</c:v>
                  </c:pt>
                </c:numCache>
              </c:numRef>
            </c:minus>
            <c:spPr>
              <a:noFill/>
              <a:ln w="9525" cap="flat" cmpd="sng" algn="ctr">
                <a:solidFill>
                  <a:schemeClr val="tx1">
                    <a:lumMod val="65000"/>
                    <a:lumOff val="35000"/>
                  </a:schemeClr>
                </a:solidFill>
                <a:round/>
              </a:ln>
              <a:effectLst/>
            </c:spPr>
          </c:errBars>
          <c:cat>
            <c:strRef>
              <c:f>'Q24'!$B$10:$B$11</c:f>
              <c:strCache>
                <c:ptCount val="2"/>
                <c:pt idx="0">
                  <c:v>No</c:v>
                </c:pt>
                <c:pt idx="1">
                  <c:v>Yes</c:v>
                </c:pt>
              </c:strCache>
            </c:strRef>
          </c:cat>
          <c:val>
            <c:numRef>
              <c:f>'Q24'!$D$45:$D$46</c:f>
              <c:numCache>
                <c:formatCode>0.00</c:formatCode>
                <c:ptCount val="2"/>
                <c:pt idx="0">
                  <c:v>74.5</c:v>
                </c:pt>
                <c:pt idx="1">
                  <c:v>25.5</c:v>
                </c:pt>
              </c:numCache>
            </c:numRef>
          </c:val>
          <c:extLst>
            <c:ext xmlns:c16="http://schemas.microsoft.com/office/drawing/2014/chart" uri="{C3380CC4-5D6E-409C-BE32-E72D297353CC}">
              <c16:uniqueId val="{00000001-0F10-4218-94D8-0AD9EF68D67B}"/>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'Q24'!$A$43</c:f>
              <c:strCache>
                <c:ptCount val="1"/>
                <c:pt idx="0">
                  <c:v>Nash &amp; Edgecombe</c:v>
                </c:pt>
              </c:strCache>
            </c:strRef>
          </c:tx>
          <c:spPr>
            <a:solidFill>
              <a:schemeClr val="accent1"/>
            </a:solidFill>
            <a:ln>
              <a:noFill/>
            </a:ln>
            <a:effectLst/>
          </c:spPr>
          <c:invertIfNegative val="0"/>
          <c:errBars>
            <c:errBarType val="both"/>
            <c:errValType val="cust"/>
            <c:noEndCap val="0"/>
            <c:plus>
              <c:numRef>
                <c:f>'Q24'!$H$41:$H$42</c:f>
                <c:numCache>
                  <c:formatCode>General</c:formatCode>
                  <c:ptCount val="2"/>
                  <c:pt idx="0">
                    <c:v>5.6352000000000002</c:v>
                  </c:pt>
                  <c:pt idx="1">
                    <c:v>5.6352000000000002</c:v>
                  </c:pt>
                </c:numCache>
              </c:numRef>
            </c:plus>
            <c:minus>
              <c:numRef>
                <c:f>'Q24'!$G$41:$G$42</c:f>
                <c:numCache>
                  <c:formatCode>General</c:formatCode>
                  <c:ptCount val="2"/>
                  <c:pt idx="0">
                    <c:v>5.6352000000000002</c:v>
                  </c:pt>
                  <c:pt idx="1">
                    <c:v>5.6352000000000002</c:v>
                  </c:pt>
                </c:numCache>
              </c:numRef>
            </c:minus>
            <c:spPr>
              <a:noFill/>
              <a:ln w="9525" cap="flat" cmpd="sng" algn="ctr">
                <a:solidFill>
                  <a:schemeClr val="tx1">
                    <a:lumMod val="65000"/>
                    <a:lumOff val="35000"/>
                  </a:schemeClr>
                </a:solidFill>
                <a:round/>
              </a:ln>
              <a:effectLst/>
            </c:spPr>
          </c:errBars>
          <c:cat>
            <c:strRef>
              <c:f>'Q24'!$B$5:$B$8</c:f>
              <c:strCache>
                <c:ptCount val="4"/>
                <c:pt idx="0">
                  <c:v>No</c:v>
                </c:pt>
                <c:pt idx="1">
                  <c:v>Yes</c:v>
                </c:pt>
                <c:pt idx="2">
                  <c:v>Don't Know</c:v>
                </c:pt>
                <c:pt idx="3">
                  <c:v>Total</c:v>
                </c:pt>
              </c:strCache>
            </c:strRef>
          </c:cat>
          <c:val>
            <c:numRef>
              <c:f>'Q24'!$D$41:$D$42</c:f>
              <c:numCache>
                <c:formatCode>0.00</c:formatCode>
                <c:ptCount val="2"/>
                <c:pt idx="0">
                  <c:v>75.149699999999996</c:v>
                </c:pt>
                <c:pt idx="1">
                  <c:v>24.850300000000001</c:v>
                </c:pt>
              </c:numCache>
            </c:numRef>
          </c:val>
          <c:extLst>
            <c:ext xmlns:c16="http://schemas.microsoft.com/office/drawing/2014/chart" uri="{C3380CC4-5D6E-409C-BE32-E72D297353CC}">
              <c16:uniqueId val="{00000000-132E-4F3D-9ED5-7EEFE3A01B55}"/>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'Q25'!$A$20</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'Q25'!$H$17:$H$18</c:f>
                <c:numCache>
                  <c:formatCode>General</c:formatCode>
                  <c:ptCount val="2"/>
                  <c:pt idx="0">
                    <c:v>7.6255499999999996</c:v>
                  </c:pt>
                  <c:pt idx="1">
                    <c:v>8.9435300000000009</c:v>
                  </c:pt>
                </c:numCache>
              </c:numRef>
            </c:plus>
            <c:minus>
              <c:numRef>
                <c:f>'Q25'!$G$17:$G$18</c:f>
                <c:numCache>
                  <c:formatCode>General</c:formatCode>
                  <c:ptCount val="2"/>
                  <c:pt idx="0">
                    <c:v>7.6255499999999996</c:v>
                  </c:pt>
                  <c:pt idx="1">
                    <c:v>8.9435300000000009</c:v>
                  </c:pt>
                </c:numCache>
              </c:numRef>
            </c:minus>
            <c:spPr>
              <a:noFill/>
              <a:ln w="9525" cap="flat" cmpd="sng" algn="ctr">
                <a:solidFill>
                  <a:schemeClr val="tx1">
                    <a:lumMod val="65000"/>
                    <a:lumOff val="35000"/>
                  </a:schemeClr>
                </a:solidFill>
                <a:round/>
              </a:ln>
              <a:effectLst/>
            </c:spPr>
          </c:errBars>
          <c:cat>
            <c:strRef>
              <c:f>'Q25'!$B$11:$B$12</c:f>
              <c:strCache>
                <c:ptCount val="2"/>
                <c:pt idx="0">
                  <c:v>No</c:v>
                </c:pt>
                <c:pt idx="1">
                  <c:v>Yes</c:v>
                </c:pt>
              </c:strCache>
            </c:strRef>
          </c:cat>
          <c:val>
            <c:numRef>
              <c:f>'Q25'!$D$17:$D$18</c:f>
              <c:numCache>
                <c:formatCode>0.00</c:formatCode>
                <c:ptCount val="2"/>
                <c:pt idx="0">
                  <c:v>24.413900000000002</c:v>
                </c:pt>
                <c:pt idx="1">
                  <c:v>70.714299999999994</c:v>
                </c:pt>
              </c:numCache>
            </c:numRef>
          </c:val>
          <c:extLst>
            <c:ext xmlns:c16="http://schemas.microsoft.com/office/drawing/2014/chart" uri="{C3380CC4-5D6E-409C-BE32-E72D297353CC}">
              <c16:uniqueId val="{00000000-E989-4238-AF7F-641DEC1A5AB4}"/>
            </c:ext>
          </c:extLst>
        </c:ser>
        <c:ser>
          <c:idx val="2"/>
          <c:order val="1"/>
          <c:tx>
            <c:strRef>
              <c:f>'Q25'!$A$14</c:f>
              <c:strCache>
                <c:ptCount val="1"/>
                <c:pt idx="0">
                  <c:v>Nash</c:v>
                </c:pt>
              </c:strCache>
            </c:strRef>
          </c:tx>
          <c:spPr>
            <a:solidFill>
              <a:srgbClr val="AA72D4"/>
            </a:solidFill>
            <a:ln>
              <a:noFill/>
            </a:ln>
            <a:effectLst/>
          </c:spPr>
          <c:invertIfNegative val="0"/>
          <c:errBars>
            <c:errBarType val="both"/>
            <c:errValType val="cust"/>
            <c:noEndCap val="0"/>
            <c:plus>
              <c:numRef>
                <c:f>'Q25'!$H$11:$H$14</c:f>
                <c:numCache>
                  <c:formatCode>General</c:formatCode>
                  <c:ptCount val="4"/>
                  <c:pt idx="0">
                    <c:v>8.7358600000000006</c:v>
                  </c:pt>
                  <c:pt idx="1">
                    <c:v>8.6630000000000003</c:v>
                  </c:pt>
                  <c:pt idx="2">
                    <c:v>1.01135</c:v>
                  </c:pt>
                  <c:pt idx="3">
                    <c:v>0</c:v>
                  </c:pt>
                </c:numCache>
              </c:numRef>
            </c:plus>
            <c:minus>
              <c:numRef>
                <c:f>'Q25'!$G$11:$G$14</c:f>
                <c:numCache>
                  <c:formatCode>General</c:formatCode>
                  <c:ptCount val="4"/>
                  <c:pt idx="0">
                    <c:v>8.7358600000000006</c:v>
                  </c:pt>
                  <c:pt idx="1">
                    <c:v>8.6630000000000003</c:v>
                  </c:pt>
                  <c:pt idx="2">
                    <c:v>0.5</c:v>
                  </c:pt>
                  <c:pt idx="3">
                    <c:v>0</c:v>
                  </c:pt>
                </c:numCache>
              </c:numRef>
            </c:minus>
            <c:spPr>
              <a:noFill/>
              <a:ln w="9525" cap="flat" cmpd="sng" algn="ctr">
                <a:solidFill>
                  <a:schemeClr val="tx1">
                    <a:lumMod val="65000"/>
                    <a:lumOff val="35000"/>
                  </a:schemeClr>
                </a:solidFill>
                <a:round/>
              </a:ln>
              <a:effectLst/>
            </c:spPr>
          </c:errBars>
          <c:cat>
            <c:strRef>
              <c:f>'Q25'!$B$11:$B$12</c:f>
              <c:strCache>
                <c:ptCount val="2"/>
                <c:pt idx="0">
                  <c:v>No</c:v>
                </c:pt>
                <c:pt idx="1">
                  <c:v>Yes</c:v>
                </c:pt>
              </c:strCache>
            </c:strRef>
          </c:cat>
          <c:val>
            <c:numRef>
              <c:f>'Q25'!$D$11:$D$12</c:f>
              <c:numCache>
                <c:formatCode>0.00</c:formatCode>
                <c:ptCount val="2"/>
                <c:pt idx="0">
                  <c:v>21.833300000000001</c:v>
                </c:pt>
                <c:pt idx="1">
                  <c:v>77.666700000000006</c:v>
                </c:pt>
              </c:numCache>
            </c:numRef>
          </c:val>
          <c:extLst>
            <c:ext xmlns:c16="http://schemas.microsoft.com/office/drawing/2014/chart" uri="{C3380CC4-5D6E-409C-BE32-E72D297353CC}">
              <c16:uniqueId val="{00000001-E989-4238-AF7F-641DEC1A5AB4}"/>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'Q25'!$A$9</c:f>
              <c:strCache>
                <c:ptCount val="1"/>
                <c:pt idx="0">
                  <c:v>Nash &amp; Edgecombe</c:v>
                </c:pt>
              </c:strCache>
            </c:strRef>
          </c:tx>
          <c:spPr>
            <a:solidFill>
              <a:schemeClr val="accent1"/>
            </a:solidFill>
            <a:ln>
              <a:noFill/>
            </a:ln>
            <a:effectLst/>
          </c:spPr>
          <c:invertIfNegative val="0"/>
          <c:errBars>
            <c:errBarType val="both"/>
            <c:errValType val="cust"/>
            <c:noEndCap val="0"/>
            <c:plus>
              <c:numRef>
                <c:f>'Q25'!$H$6:$H$7</c:f>
                <c:numCache>
                  <c:formatCode>General</c:formatCode>
                  <c:ptCount val="2"/>
                  <c:pt idx="0">
                    <c:v>6.68</c:v>
                  </c:pt>
                  <c:pt idx="1">
                    <c:v>6.74</c:v>
                  </c:pt>
                </c:numCache>
              </c:numRef>
            </c:plus>
            <c:minus>
              <c:numRef>
                <c:f>'Q25'!$G$6:$G$7</c:f>
                <c:numCache>
                  <c:formatCode>General</c:formatCode>
                  <c:ptCount val="2"/>
                  <c:pt idx="0">
                    <c:v>6.68</c:v>
                  </c:pt>
                  <c:pt idx="1">
                    <c:v>6.74</c:v>
                  </c:pt>
                </c:numCache>
              </c:numRef>
            </c:minus>
            <c:spPr>
              <a:noFill/>
              <a:ln w="9525" cap="flat" cmpd="sng" algn="ctr">
                <a:solidFill>
                  <a:schemeClr val="tx1">
                    <a:lumMod val="65000"/>
                    <a:lumOff val="35000"/>
                  </a:schemeClr>
                </a:solidFill>
                <a:round/>
              </a:ln>
              <a:effectLst/>
            </c:spPr>
          </c:errBars>
          <c:cat>
            <c:strRef>
              <c:f>'Q25'!$B$6:$B$9</c:f>
              <c:strCache>
                <c:ptCount val="4"/>
                <c:pt idx="0">
                  <c:v>No</c:v>
                </c:pt>
                <c:pt idx="1">
                  <c:v>Yes</c:v>
                </c:pt>
                <c:pt idx="2">
                  <c:v>Don't Know</c:v>
                </c:pt>
                <c:pt idx="3">
                  <c:v>Total</c:v>
                </c:pt>
              </c:strCache>
            </c:strRef>
          </c:cat>
          <c:val>
            <c:numRef>
              <c:f>'Q25'!$D$6:$D$7</c:f>
              <c:numCache>
                <c:formatCode>0.00</c:formatCode>
                <c:ptCount val="2"/>
                <c:pt idx="0">
                  <c:v>22.7742</c:v>
                </c:pt>
                <c:pt idx="1">
                  <c:v>75.131799999999998</c:v>
                </c:pt>
              </c:numCache>
            </c:numRef>
          </c:val>
          <c:extLst>
            <c:ext xmlns:c16="http://schemas.microsoft.com/office/drawing/2014/chart" uri="{C3380CC4-5D6E-409C-BE32-E72D297353CC}">
              <c16:uniqueId val="{00000000-517C-485E-B7DF-EA92EEEFF0B4}"/>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85083921385844"/>
          <c:y val="7.4074050071595191E-2"/>
          <c:w val="0.82872273935868357"/>
          <c:h val="0.83045985857235394"/>
        </c:manualLayout>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'Q25'!$N$34:$P$34</c:f>
                <c:numCache>
                  <c:formatCode>General</c:formatCode>
                  <c:ptCount val="3"/>
                  <c:pt idx="0">
                    <c:v>87.88</c:v>
                  </c:pt>
                  <c:pt idx="1">
                    <c:v>45</c:v>
                  </c:pt>
                  <c:pt idx="2">
                    <c:v>99.13</c:v>
                  </c:pt>
                </c:numCache>
              </c:numRef>
            </c:minus>
            <c:spPr>
              <a:noFill/>
              <a:ln w="9525" cap="flat" cmpd="sng" algn="ctr">
                <a:solidFill>
                  <a:schemeClr val="bg2">
                    <a:lumMod val="50000"/>
                  </a:schemeClr>
                </a:solidFill>
                <a:round/>
              </a:ln>
              <a:effectLst/>
            </c:spPr>
          </c:errBars>
          <c:cat>
            <c:strRef>
              <c:f>'Q25'!$N$30:$P$30</c:f>
              <c:strCache>
                <c:ptCount val="3"/>
                <c:pt idx="0">
                  <c:v>Nash &amp; Edgecombe</c:v>
                </c:pt>
                <c:pt idx="1">
                  <c:v>Nash</c:v>
                </c:pt>
                <c:pt idx="2">
                  <c:v>Edgecombe</c:v>
                </c:pt>
              </c:strCache>
            </c:strRef>
          </c:cat>
          <c:val>
            <c:numRef>
              <c:f>'Q25'!$N$31:$P$31</c:f>
              <c:numCache>
                <c:formatCode>0.00</c:formatCode>
                <c:ptCount val="3"/>
                <c:pt idx="0">
                  <c:v>89.38</c:v>
                </c:pt>
                <c:pt idx="1">
                  <c:v>65</c:v>
                </c:pt>
                <c:pt idx="2">
                  <c:v>100.63</c:v>
                </c:pt>
              </c:numCache>
            </c:numRef>
          </c:val>
          <c:extLst>
            <c:ext xmlns:c16="http://schemas.microsoft.com/office/drawing/2014/chart" uri="{C3380CC4-5D6E-409C-BE32-E72D297353CC}">
              <c16:uniqueId val="{00000000-146A-42A1-88FA-155B3F0FFA3B}"/>
            </c:ext>
          </c:extLst>
        </c:ser>
        <c:ser>
          <c:idx val="1"/>
          <c:order val="1"/>
          <c:spPr>
            <a:solidFill>
              <a:schemeClr val="accent2"/>
            </a:solidFill>
            <a:ln>
              <a:no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2-146A-42A1-88FA-155B3F0FFA3B}"/>
              </c:ext>
            </c:extLst>
          </c:dPt>
          <c:dPt>
            <c:idx val="1"/>
            <c:invertIfNegative val="0"/>
            <c:bubble3D val="0"/>
            <c:spPr>
              <a:solidFill>
                <a:srgbClr val="DCC5ED"/>
              </a:solidFill>
              <a:ln w="25400">
                <a:solidFill>
                  <a:srgbClr val="AA72D4"/>
                </a:solidFill>
              </a:ln>
              <a:effectLst/>
            </c:spPr>
            <c:extLst>
              <c:ext xmlns:c16="http://schemas.microsoft.com/office/drawing/2014/chart" uri="{C3380CC4-5D6E-409C-BE32-E72D297353CC}">
                <c16:uniqueId val="{00000004-146A-42A1-88FA-155B3F0FFA3B}"/>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6-146A-42A1-88FA-155B3F0FFA3B}"/>
              </c:ext>
            </c:extLst>
          </c:dPt>
          <c:cat>
            <c:strRef>
              <c:f>'Q25'!$N$30:$P$30</c:f>
              <c:strCache>
                <c:ptCount val="3"/>
                <c:pt idx="0">
                  <c:v>Nash &amp; Edgecombe</c:v>
                </c:pt>
                <c:pt idx="1">
                  <c:v>Nash</c:v>
                </c:pt>
                <c:pt idx="2">
                  <c:v>Edgecombe</c:v>
                </c:pt>
              </c:strCache>
            </c:strRef>
          </c:cat>
          <c:val>
            <c:numRef>
              <c:f>'Q25'!$N$32:$P$32</c:f>
              <c:numCache>
                <c:formatCode>0.00</c:formatCode>
                <c:ptCount val="3"/>
                <c:pt idx="0">
                  <c:v>84.710000000000008</c:v>
                </c:pt>
                <c:pt idx="1">
                  <c:v>96.82</c:v>
                </c:pt>
                <c:pt idx="2">
                  <c:v>128.12</c:v>
                </c:pt>
              </c:numCache>
            </c:numRef>
          </c:val>
          <c:extLst>
            <c:ext xmlns:c16="http://schemas.microsoft.com/office/drawing/2014/chart" uri="{C3380CC4-5D6E-409C-BE32-E72D297353CC}">
              <c16:uniqueId val="{00000007-146A-42A1-88FA-155B3F0FFA3B}"/>
            </c:ext>
          </c:extLst>
        </c:ser>
        <c:ser>
          <c:idx val="2"/>
          <c:order val="2"/>
          <c:spPr>
            <a:solidFill>
              <a:srgbClr val="DCC5ED"/>
            </a:solidFill>
            <a:ln w="25400">
              <a:solidFill>
                <a:srgbClr val="AA72D4"/>
              </a:solid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9-146A-42A1-88FA-155B3F0FFA3B}"/>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B-146A-42A1-88FA-155B3F0FFA3B}"/>
              </c:ext>
            </c:extLst>
          </c:dPt>
          <c:errBars>
            <c:errBarType val="plus"/>
            <c:errValType val="cust"/>
            <c:noEndCap val="0"/>
            <c:plus>
              <c:numRef>
                <c:f>'Q25'!$N$35:$P$35</c:f>
                <c:numCache>
                  <c:formatCode>General</c:formatCode>
                  <c:ptCount val="3"/>
                  <c:pt idx="0">
                    <c:v>2591.4499999999998</c:v>
                  </c:pt>
                  <c:pt idx="1">
                    <c:v>2108.1799999999998</c:v>
                  </c:pt>
                  <c:pt idx="2">
                    <c:v>2535</c:v>
                  </c:pt>
                </c:numCache>
              </c:numRef>
            </c:plus>
            <c:minus>
              <c:numLit>
                <c:formatCode>General</c:formatCode>
                <c:ptCount val="1"/>
                <c:pt idx="0">
                  <c:v>1</c:v>
                </c:pt>
              </c:numLit>
            </c:minus>
            <c:spPr>
              <a:noFill/>
              <a:ln w="9525" cap="flat" cmpd="sng" algn="ctr">
                <a:solidFill>
                  <a:schemeClr val="bg2">
                    <a:lumMod val="50000"/>
                  </a:schemeClr>
                </a:solidFill>
                <a:round/>
              </a:ln>
              <a:effectLst/>
            </c:spPr>
          </c:errBars>
          <c:cat>
            <c:strRef>
              <c:f>'Q25'!$N$30:$P$30</c:f>
              <c:strCache>
                <c:ptCount val="3"/>
                <c:pt idx="0">
                  <c:v>Nash &amp; Edgecombe</c:v>
                </c:pt>
                <c:pt idx="1">
                  <c:v>Nash</c:v>
                </c:pt>
                <c:pt idx="2">
                  <c:v>Edgecombe</c:v>
                </c:pt>
              </c:strCache>
            </c:strRef>
          </c:cat>
          <c:val>
            <c:numRef>
              <c:f>'Q25'!$N$33:$P$33</c:f>
              <c:numCache>
                <c:formatCode>0.00</c:formatCode>
                <c:ptCount val="3"/>
                <c:pt idx="0">
                  <c:v>234.46</c:v>
                </c:pt>
                <c:pt idx="1">
                  <c:v>130</c:v>
                </c:pt>
                <c:pt idx="2">
                  <c:v>236.25</c:v>
                </c:pt>
              </c:numCache>
            </c:numRef>
          </c:val>
          <c:extLst>
            <c:ext xmlns:c16="http://schemas.microsoft.com/office/drawing/2014/chart" uri="{C3380CC4-5D6E-409C-BE32-E72D297353CC}">
              <c16:uniqueId val="{0000000C-146A-42A1-88FA-155B3F0FFA3B}"/>
            </c:ext>
          </c:extLst>
        </c:ser>
        <c:dLbls>
          <c:showLegendKey val="0"/>
          <c:showVal val="0"/>
          <c:showCatName val="0"/>
          <c:showSerName val="0"/>
          <c:showPercent val="0"/>
          <c:showBubbleSize val="0"/>
        </c:dLbls>
        <c:gapWidth val="150"/>
        <c:overlap val="100"/>
        <c:axId val="435947264"/>
        <c:axId val="435944640"/>
      </c:barChart>
      <c:catAx>
        <c:axId val="43594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4640"/>
        <c:crosses val="autoZero"/>
        <c:auto val="1"/>
        <c:lblAlgn val="ctr"/>
        <c:lblOffset val="100"/>
        <c:noMultiLvlLbl val="0"/>
      </c:catAx>
      <c:valAx>
        <c:axId val="435944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Minutes of vigorous activity per week</a:t>
                </a:r>
              </a:p>
            </c:rich>
          </c:tx>
          <c:layout>
            <c:manualLayout>
              <c:xMode val="edge"/>
              <c:yMode val="edge"/>
              <c:x val="1.8758786737833252E-2"/>
              <c:y val="0.13145422006603155"/>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'Q25'!$A$56</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'Q25'!$H$54:$H$55</c:f>
                <c:numCache>
                  <c:formatCode>General</c:formatCode>
                  <c:ptCount val="2"/>
                  <c:pt idx="0">
                    <c:v>8.9844500000000007</c:v>
                  </c:pt>
                  <c:pt idx="1">
                    <c:v>9.5780100000000008</c:v>
                  </c:pt>
                </c:numCache>
              </c:numRef>
            </c:plus>
            <c:minus>
              <c:numRef>
                <c:f>'Q25'!$G$54:$G$55</c:f>
                <c:numCache>
                  <c:formatCode>General</c:formatCode>
                  <c:ptCount val="2"/>
                  <c:pt idx="0">
                    <c:v>8.9844500000000007</c:v>
                  </c:pt>
                  <c:pt idx="1">
                    <c:v>9.5780100000000008</c:v>
                  </c:pt>
                </c:numCache>
              </c:numRef>
            </c:minus>
            <c:spPr>
              <a:noFill/>
              <a:ln w="9525" cap="flat" cmpd="sng" algn="ctr">
                <a:solidFill>
                  <a:schemeClr val="tx1">
                    <a:lumMod val="65000"/>
                    <a:lumOff val="35000"/>
                  </a:schemeClr>
                </a:solidFill>
                <a:round/>
              </a:ln>
              <a:effectLst/>
            </c:spPr>
          </c:errBars>
          <c:cat>
            <c:strRef>
              <c:f>'Q25'!$B$11:$B$12</c:f>
              <c:strCache>
                <c:ptCount val="2"/>
                <c:pt idx="0">
                  <c:v>No</c:v>
                </c:pt>
                <c:pt idx="1">
                  <c:v>Yes</c:v>
                </c:pt>
              </c:strCache>
            </c:strRef>
          </c:cat>
          <c:val>
            <c:numRef>
              <c:f>'Q25'!$D$54:$D$55</c:f>
              <c:numCache>
                <c:formatCode>0.00</c:formatCode>
                <c:ptCount val="2"/>
                <c:pt idx="0">
                  <c:v>54.072000000000003</c:v>
                </c:pt>
                <c:pt idx="1">
                  <c:v>43.8767</c:v>
                </c:pt>
              </c:numCache>
            </c:numRef>
          </c:val>
          <c:extLst>
            <c:ext xmlns:c16="http://schemas.microsoft.com/office/drawing/2014/chart" uri="{C3380CC4-5D6E-409C-BE32-E72D297353CC}">
              <c16:uniqueId val="{00000000-D5F8-41DF-BD77-CC3419F72C45}"/>
            </c:ext>
          </c:extLst>
        </c:ser>
        <c:ser>
          <c:idx val="2"/>
          <c:order val="1"/>
          <c:tx>
            <c:strRef>
              <c:f>'Q25'!$A$51</c:f>
              <c:strCache>
                <c:ptCount val="1"/>
                <c:pt idx="0">
                  <c:v>Nash</c:v>
                </c:pt>
              </c:strCache>
            </c:strRef>
          </c:tx>
          <c:spPr>
            <a:solidFill>
              <a:srgbClr val="AA72D4"/>
            </a:solidFill>
            <a:ln>
              <a:noFill/>
            </a:ln>
            <a:effectLst/>
          </c:spPr>
          <c:invertIfNegative val="0"/>
          <c:errBars>
            <c:errBarType val="both"/>
            <c:errValType val="cust"/>
            <c:noEndCap val="0"/>
            <c:plus>
              <c:numRef>
                <c:f>'Q25'!$H$49:$H$50</c:f>
                <c:numCache>
                  <c:formatCode>General</c:formatCode>
                  <c:ptCount val="2"/>
                  <c:pt idx="0">
                    <c:v>9.3552599999999995</c:v>
                  </c:pt>
                  <c:pt idx="1">
                    <c:v>9.3552599999999995</c:v>
                  </c:pt>
                </c:numCache>
              </c:numRef>
            </c:plus>
            <c:minus>
              <c:numRef>
                <c:f>'Q25'!$G$49:$G$50</c:f>
                <c:numCache>
                  <c:formatCode>General</c:formatCode>
                  <c:ptCount val="2"/>
                  <c:pt idx="0">
                    <c:v>9.3552599999999995</c:v>
                  </c:pt>
                  <c:pt idx="1">
                    <c:v>9.3552599999999995</c:v>
                  </c:pt>
                </c:numCache>
              </c:numRef>
            </c:minus>
            <c:spPr>
              <a:noFill/>
              <a:ln w="9525" cap="flat" cmpd="sng" algn="ctr">
                <a:solidFill>
                  <a:schemeClr val="tx1">
                    <a:lumMod val="65000"/>
                    <a:lumOff val="35000"/>
                  </a:schemeClr>
                </a:solidFill>
                <a:round/>
              </a:ln>
              <a:effectLst/>
            </c:spPr>
          </c:errBars>
          <c:cat>
            <c:strRef>
              <c:f>'Q25'!$B$11:$B$12</c:f>
              <c:strCache>
                <c:ptCount val="2"/>
                <c:pt idx="0">
                  <c:v>No</c:v>
                </c:pt>
                <c:pt idx="1">
                  <c:v>Yes</c:v>
                </c:pt>
              </c:strCache>
            </c:strRef>
          </c:cat>
          <c:val>
            <c:numRef>
              <c:f>'Q25'!$D$49:$D$50</c:f>
              <c:numCache>
                <c:formatCode>0.00</c:formatCode>
                <c:ptCount val="2"/>
                <c:pt idx="0">
                  <c:v>59.291699999999999</c:v>
                </c:pt>
                <c:pt idx="1">
                  <c:v>40.708300000000001</c:v>
                </c:pt>
              </c:numCache>
            </c:numRef>
          </c:val>
          <c:extLst>
            <c:ext xmlns:c16="http://schemas.microsoft.com/office/drawing/2014/chart" uri="{C3380CC4-5D6E-409C-BE32-E72D297353CC}">
              <c16:uniqueId val="{00000001-D5F8-41DF-BD77-CC3419F72C45}"/>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'Q25'!$A$47</c:f>
              <c:strCache>
                <c:ptCount val="1"/>
                <c:pt idx="0">
                  <c:v>Nash &amp; Edgecombe</c:v>
                </c:pt>
              </c:strCache>
            </c:strRef>
          </c:tx>
          <c:spPr>
            <a:solidFill>
              <a:schemeClr val="accent1"/>
            </a:solidFill>
            <a:ln>
              <a:noFill/>
            </a:ln>
            <a:effectLst/>
          </c:spPr>
          <c:invertIfNegative val="0"/>
          <c:errBars>
            <c:errBarType val="both"/>
            <c:errValType val="cust"/>
            <c:noEndCap val="0"/>
            <c:plus>
              <c:numRef>
                <c:f>'Q25'!$H$45:$H$46</c:f>
                <c:numCache>
                  <c:formatCode>General</c:formatCode>
                  <c:ptCount val="2"/>
                  <c:pt idx="0">
                    <c:v>5.87127</c:v>
                  </c:pt>
                  <c:pt idx="1">
                    <c:v>5.9974400000000001</c:v>
                  </c:pt>
                </c:numCache>
              </c:numRef>
            </c:plus>
            <c:minus>
              <c:numRef>
                <c:f>'Q25'!$G$45:$G$46</c:f>
                <c:numCache>
                  <c:formatCode>General</c:formatCode>
                  <c:ptCount val="2"/>
                  <c:pt idx="0">
                    <c:v>5.87127</c:v>
                  </c:pt>
                  <c:pt idx="1">
                    <c:v>5.9974400000000001</c:v>
                  </c:pt>
                </c:numCache>
              </c:numRef>
            </c:minus>
            <c:spPr>
              <a:noFill/>
              <a:ln w="9525" cap="flat" cmpd="sng" algn="ctr">
                <a:solidFill>
                  <a:schemeClr val="tx1">
                    <a:lumMod val="65000"/>
                    <a:lumOff val="35000"/>
                  </a:schemeClr>
                </a:solidFill>
                <a:round/>
              </a:ln>
              <a:effectLst/>
            </c:spPr>
          </c:errBars>
          <c:cat>
            <c:strRef>
              <c:f>'Q25'!$B$6:$B$9</c:f>
              <c:strCache>
                <c:ptCount val="4"/>
                <c:pt idx="0">
                  <c:v>No</c:v>
                </c:pt>
                <c:pt idx="1">
                  <c:v>Yes</c:v>
                </c:pt>
                <c:pt idx="2">
                  <c:v>Don't Know</c:v>
                </c:pt>
                <c:pt idx="3">
                  <c:v>Total</c:v>
                </c:pt>
              </c:strCache>
            </c:strRef>
          </c:cat>
          <c:val>
            <c:numRef>
              <c:f>'Q25'!$D$45:$D$46</c:f>
              <c:numCache>
                <c:formatCode>0.00</c:formatCode>
                <c:ptCount val="2"/>
                <c:pt idx="0">
                  <c:v>57.388599999999997</c:v>
                </c:pt>
                <c:pt idx="1">
                  <c:v>41.863500000000002</c:v>
                </c:pt>
              </c:numCache>
            </c:numRef>
          </c:val>
          <c:extLst>
            <c:ext xmlns:c16="http://schemas.microsoft.com/office/drawing/2014/chart" uri="{C3380CC4-5D6E-409C-BE32-E72D297353CC}">
              <c16:uniqueId val="{00000000-4C35-493A-BAB1-068B94B8FB73}"/>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Q24_25_Met!$A$17</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Q24_25_Met!$H$15:$H$16</c:f>
                <c:numCache>
                  <c:formatCode>General</c:formatCode>
                  <c:ptCount val="2"/>
                  <c:pt idx="0">
                    <c:v>9.5823</c:v>
                  </c:pt>
                  <c:pt idx="1">
                    <c:v>10.094200000000001</c:v>
                  </c:pt>
                </c:numCache>
              </c:numRef>
            </c:plus>
            <c:minus>
              <c:numRef>
                <c:f>Q24_25_Met!$G$15:$G$16</c:f>
                <c:numCache>
                  <c:formatCode>General</c:formatCode>
                  <c:ptCount val="2"/>
                  <c:pt idx="0">
                    <c:v>9.5823</c:v>
                  </c:pt>
                  <c:pt idx="1">
                    <c:v>10.094200000000001</c:v>
                  </c:pt>
                </c:numCache>
              </c:numRef>
            </c:minus>
            <c:spPr>
              <a:noFill/>
              <a:ln w="9525" cap="flat" cmpd="sng" algn="ctr">
                <a:solidFill>
                  <a:schemeClr val="tx1">
                    <a:lumMod val="65000"/>
                    <a:lumOff val="35000"/>
                  </a:schemeClr>
                </a:solidFill>
                <a:round/>
              </a:ln>
              <a:effectLst/>
            </c:spPr>
          </c:errBars>
          <c:cat>
            <c:strRef>
              <c:f>Q24_25_Met!$B$10:$B$11</c:f>
              <c:strCache>
                <c:ptCount val="2"/>
                <c:pt idx="0">
                  <c:v>No</c:v>
                </c:pt>
                <c:pt idx="1">
                  <c:v>Yes</c:v>
                </c:pt>
              </c:strCache>
            </c:strRef>
          </c:cat>
          <c:val>
            <c:numRef>
              <c:f>Q24_25_Met!$D$15:$D$16</c:f>
              <c:numCache>
                <c:formatCode>0.00</c:formatCode>
                <c:ptCount val="2"/>
                <c:pt idx="0">
                  <c:v>46.208799999999997</c:v>
                </c:pt>
                <c:pt idx="1">
                  <c:v>51.739899999999999</c:v>
                </c:pt>
              </c:numCache>
            </c:numRef>
          </c:val>
          <c:extLst>
            <c:ext xmlns:c16="http://schemas.microsoft.com/office/drawing/2014/chart" uri="{C3380CC4-5D6E-409C-BE32-E72D297353CC}">
              <c16:uniqueId val="{00000000-36C8-46A8-BDEE-E08F6189F5DE}"/>
            </c:ext>
          </c:extLst>
        </c:ser>
        <c:ser>
          <c:idx val="2"/>
          <c:order val="1"/>
          <c:tx>
            <c:strRef>
              <c:f>Q24_25_Met!$A$12</c:f>
              <c:strCache>
                <c:ptCount val="1"/>
                <c:pt idx="0">
                  <c:v>Nash</c:v>
                </c:pt>
              </c:strCache>
            </c:strRef>
          </c:tx>
          <c:spPr>
            <a:solidFill>
              <a:srgbClr val="AA72D4"/>
            </a:solidFill>
            <a:ln>
              <a:noFill/>
            </a:ln>
            <a:effectLst/>
          </c:spPr>
          <c:invertIfNegative val="0"/>
          <c:errBars>
            <c:errBarType val="both"/>
            <c:errValType val="cust"/>
            <c:noEndCap val="0"/>
            <c:plus>
              <c:numRef>
                <c:f>Q24_25_Met!$H$10:$H$11</c:f>
                <c:numCache>
                  <c:formatCode>General</c:formatCode>
                  <c:ptCount val="2"/>
                  <c:pt idx="0">
                    <c:v>9.2732100000000006</c:v>
                  </c:pt>
                  <c:pt idx="1">
                    <c:v>9.2732100000000006</c:v>
                  </c:pt>
                </c:numCache>
              </c:numRef>
            </c:plus>
            <c:minus>
              <c:numRef>
                <c:f>Q24_25_Met!$G$10:$G$11</c:f>
                <c:numCache>
                  <c:formatCode>General</c:formatCode>
                  <c:ptCount val="2"/>
                  <c:pt idx="0">
                    <c:v>9.2732100000000006</c:v>
                  </c:pt>
                  <c:pt idx="1">
                    <c:v>9.2732100000000006</c:v>
                  </c:pt>
                </c:numCache>
              </c:numRef>
            </c:minus>
            <c:spPr>
              <a:noFill/>
              <a:ln w="9525" cap="flat" cmpd="sng" algn="ctr">
                <a:solidFill>
                  <a:schemeClr val="tx1">
                    <a:lumMod val="65000"/>
                    <a:lumOff val="35000"/>
                  </a:schemeClr>
                </a:solidFill>
                <a:round/>
              </a:ln>
              <a:effectLst/>
            </c:spPr>
          </c:errBars>
          <c:cat>
            <c:strRef>
              <c:f>Q24_25_Met!$B$10:$B$11</c:f>
              <c:strCache>
                <c:ptCount val="2"/>
                <c:pt idx="0">
                  <c:v>No</c:v>
                </c:pt>
                <c:pt idx="1">
                  <c:v>Yes</c:v>
                </c:pt>
              </c:strCache>
            </c:strRef>
          </c:cat>
          <c:val>
            <c:numRef>
              <c:f>Q24_25_Met!$D$10:$D$11</c:f>
              <c:numCache>
                <c:formatCode>0.00</c:formatCode>
                <c:ptCount val="2"/>
                <c:pt idx="0">
                  <c:v>52.125</c:v>
                </c:pt>
                <c:pt idx="1">
                  <c:v>47.875</c:v>
                </c:pt>
              </c:numCache>
            </c:numRef>
          </c:val>
          <c:extLst>
            <c:ext xmlns:c16="http://schemas.microsoft.com/office/drawing/2014/chart" uri="{C3380CC4-5D6E-409C-BE32-E72D297353CC}">
              <c16:uniqueId val="{00000001-36C8-46A8-BDEE-E08F6189F5DE}"/>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'Q03'!$A$9</c:f>
              <c:strCache>
                <c:ptCount val="1"/>
                <c:pt idx="0">
                  <c:v>Nash &amp; Edgecombe</c:v>
                </c:pt>
              </c:strCache>
            </c:strRef>
          </c:tx>
          <c:spPr>
            <a:solidFill>
              <a:schemeClr val="accent1"/>
            </a:solidFill>
            <a:ln>
              <a:noFill/>
            </a:ln>
            <a:effectLst/>
          </c:spPr>
          <c:invertIfNegative val="0"/>
          <c:errBars>
            <c:errBarType val="both"/>
            <c:errValType val="cust"/>
            <c:noEndCap val="0"/>
            <c:plus>
              <c:numRef>
                <c:f>'Q03'!$H$5:$H$8</c:f>
                <c:numCache>
                  <c:formatCode>General</c:formatCode>
                  <c:ptCount val="4"/>
                  <c:pt idx="0">
                    <c:v>4.45</c:v>
                  </c:pt>
                  <c:pt idx="1">
                    <c:v>4.16</c:v>
                  </c:pt>
                  <c:pt idx="2">
                    <c:v>5.34</c:v>
                  </c:pt>
                  <c:pt idx="3">
                    <c:v>6.55</c:v>
                  </c:pt>
                </c:numCache>
              </c:numRef>
            </c:plus>
            <c:minus>
              <c:numRef>
                <c:f>'Q03'!$G$5:$G$8</c:f>
                <c:numCache>
                  <c:formatCode>General</c:formatCode>
                  <c:ptCount val="4"/>
                  <c:pt idx="0">
                    <c:v>4.45</c:v>
                  </c:pt>
                  <c:pt idx="1">
                    <c:v>4.16</c:v>
                  </c:pt>
                  <c:pt idx="2">
                    <c:v>5.34</c:v>
                  </c:pt>
                  <c:pt idx="3">
                    <c:v>6.55</c:v>
                  </c:pt>
                </c:numCache>
              </c:numRef>
            </c:minus>
            <c:spPr>
              <a:noFill/>
              <a:ln w="9525" cap="flat" cmpd="sng" algn="ctr">
                <a:solidFill>
                  <a:schemeClr val="tx1">
                    <a:lumMod val="65000"/>
                    <a:lumOff val="35000"/>
                  </a:schemeClr>
                </a:solidFill>
                <a:round/>
              </a:ln>
              <a:effectLst/>
            </c:spPr>
          </c:errBars>
          <c:cat>
            <c:strRef>
              <c:f>'Q03'!$B$5:$B$8</c:f>
              <c:strCache>
                <c:ptCount val="4"/>
                <c:pt idx="0">
                  <c:v>Not at all important</c:v>
                </c:pt>
                <c:pt idx="1">
                  <c:v>Slightly important</c:v>
                </c:pt>
                <c:pt idx="2">
                  <c:v>Moderately important</c:v>
                </c:pt>
                <c:pt idx="3">
                  <c:v>Very important</c:v>
                </c:pt>
              </c:strCache>
            </c:strRef>
          </c:cat>
          <c:val>
            <c:numRef>
              <c:f>'Q03'!$D$5:$D$8</c:f>
              <c:numCache>
                <c:formatCode>0.00</c:formatCode>
                <c:ptCount val="4"/>
                <c:pt idx="0">
                  <c:v>13.9353</c:v>
                </c:pt>
                <c:pt idx="1">
                  <c:v>8.2919999999999998</c:v>
                </c:pt>
                <c:pt idx="2">
                  <c:v>20.082699999999999</c:v>
                </c:pt>
                <c:pt idx="3">
                  <c:v>57.69</c:v>
                </c:pt>
              </c:numCache>
            </c:numRef>
          </c:val>
          <c:extLst>
            <c:ext xmlns:c16="http://schemas.microsoft.com/office/drawing/2014/chart" uri="{C3380CC4-5D6E-409C-BE32-E72D297353CC}">
              <c16:uniqueId val="{00000000-C169-4F1E-8467-4DB334E3F3A5}"/>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Q24_25_Met!$A$8</c:f>
              <c:strCache>
                <c:ptCount val="1"/>
                <c:pt idx="0">
                  <c:v>Nash &amp; Edgecombe</c:v>
                </c:pt>
              </c:strCache>
            </c:strRef>
          </c:tx>
          <c:spPr>
            <a:solidFill>
              <a:schemeClr val="accent1"/>
            </a:solidFill>
            <a:ln>
              <a:noFill/>
            </a:ln>
            <a:effectLst/>
          </c:spPr>
          <c:invertIfNegative val="0"/>
          <c:errBars>
            <c:errBarType val="both"/>
            <c:errValType val="cust"/>
            <c:noEndCap val="0"/>
            <c:plus>
              <c:numRef>
                <c:f>Q24_25_Met!$H$6:$H$7</c:f>
                <c:numCache>
                  <c:formatCode>General</c:formatCode>
                  <c:ptCount val="2"/>
                  <c:pt idx="0">
                    <c:v>5.7557900000000002</c:v>
                  </c:pt>
                  <c:pt idx="1">
                    <c:v>5.9348099999999997</c:v>
                  </c:pt>
                </c:numCache>
              </c:numRef>
            </c:plus>
            <c:minus>
              <c:numRef>
                <c:f>Q24_25_Met!$G$6:$G$7</c:f>
                <c:numCache>
                  <c:formatCode>General</c:formatCode>
                  <c:ptCount val="2"/>
                  <c:pt idx="0">
                    <c:v>5.7557900000000002</c:v>
                  </c:pt>
                  <c:pt idx="1">
                    <c:v>5.9348099999999997</c:v>
                  </c:pt>
                </c:numCache>
              </c:numRef>
            </c:minus>
            <c:spPr>
              <a:noFill/>
              <a:ln w="9525" cap="flat" cmpd="sng" algn="ctr">
                <a:solidFill>
                  <a:schemeClr val="tx1">
                    <a:lumMod val="65000"/>
                    <a:lumOff val="35000"/>
                  </a:schemeClr>
                </a:solidFill>
                <a:round/>
              </a:ln>
              <a:effectLst/>
            </c:spPr>
          </c:errBars>
          <c:cat>
            <c:strRef>
              <c:f>Q24_25_Met!$B$6:$B$7</c:f>
              <c:strCache>
                <c:ptCount val="2"/>
                <c:pt idx="0">
                  <c:v>No</c:v>
                </c:pt>
                <c:pt idx="1">
                  <c:v>Yes</c:v>
                </c:pt>
              </c:strCache>
            </c:strRef>
          </c:cat>
          <c:val>
            <c:numRef>
              <c:f>Q24_25_Met!$D$6:$D$7</c:f>
              <c:numCache>
                <c:formatCode>0.00</c:formatCode>
                <c:ptCount val="2"/>
                <c:pt idx="0">
                  <c:v>49.9679</c:v>
                </c:pt>
                <c:pt idx="1">
                  <c:v>49.284199999999998</c:v>
                </c:pt>
              </c:numCache>
            </c:numRef>
          </c:val>
          <c:extLst>
            <c:ext xmlns:c16="http://schemas.microsoft.com/office/drawing/2014/chart" uri="{C3380CC4-5D6E-409C-BE32-E72D297353CC}">
              <c16:uniqueId val="{00000000-EF7D-41A1-B961-205AB5E9776F}"/>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'Q26'!$A$17</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'Q26'!$H$15:$H$16</c:f>
                <c:numCache>
                  <c:formatCode>General</c:formatCode>
                  <c:ptCount val="2"/>
                  <c:pt idx="0">
                    <c:v>9.18</c:v>
                  </c:pt>
                  <c:pt idx="1">
                    <c:v>9.25</c:v>
                  </c:pt>
                </c:numCache>
              </c:numRef>
            </c:plus>
            <c:minus>
              <c:numRef>
                <c:f>'Q26'!$G$15:$G$16</c:f>
                <c:numCache>
                  <c:formatCode>General</c:formatCode>
                  <c:ptCount val="2"/>
                  <c:pt idx="0">
                    <c:v>9.18</c:v>
                  </c:pt>
                  <c:pt idx="1">
                    <c:v>9.25</c:v>
                  </c:pt>
                </c:numCache>
              </c:numRef>
            </c:minus>
            <c:spPr>
              <a:noFill/>
              <a:ln w="9525" cap="flat" cmpd="sng" algn="ctr">
                <a:solidFill>
                  <a:schemeClr val="tx1">
                    <a:lumMod val="65000"/>
                    <a:lumOff val="35000"/>
                  </a:schemeClr>
                </a:solidFill>
                <a:round/>
              </a:ln>
              <a:effectLst/>
            </c:spPr>
          </c:errBars>
          <c:cat>
            <c:strRef>
              <c:f>'Q26'!$B$10:$B$12</c:f>
              <c:strCache>
                <c:ptCount val="3"/>
                <c:pt idx="0">
                  <c:v>No</c:v>
                </c:pt>
                <c:pt idx="1">
                  <c:v>Yes</c:v>
                </c:pt>
                <c:pt idx="2">
                  <c:v>Total</c:v>
                </c:pt>
              </c:strCache>
            </c:strRef>
          </c:cat>
          <c:val>
            <c:numRef>
              <c:f>'Q26'!$D$15:$D$16</c:f>
              <c:numCache>
                <c:formatCode>0.00</c:formatCode>
                <c:ptCount val="2"/>
                <c:pt idx="0">
                  <c:v>59.096499999999999</c:v>
                </c:pt>
                <c:pt idx="1">
                  <c:v>40.390700000000002</c:v>
                </c:pt>
              </c:numCache>
            </c:numRef>
          </c:val>
          <c:extLst>
            <c:ext xmlns:c16="http://schemas.microsoft.com/office/drawing/2014/chart" uri="{C3380CC4-5D6E-409C-BE32-E72D297353CC}">
              <c16:uniqueId val="{00000000-B4F5-4CDC-BBD3-E42CFB20C521}"/>
            </c:ext>
          </c:extLst>
        </c:ser>
        <c:ser>
          <c:idx val="2"/>
          <c:order val="1"/>
          <c:tx>
            <c:strRef>
              <c:f>'Q26'!$A$12</c:f>
              <c:strCache>
                <c:ptCount val="1"/>
                <c:pt idx="0">
                  <c:v>Nash</c:v>
                </c:pt>
              </c:strCache>
            </c:strRef>
          </c:tx>
          <c:spPr>
            <a:solidFill>
              <a:srgbClr val="AA72D4"/>
            </a:solidFill>
            <a:ln>
              <a:noFill/>
            </a:ln>
            <a:effectLst/>
          </c:spPr>
          <c:invertIfNegative val="0"/>
          <c:errBars>
            <c:errBarType val="both"/>
            <c:errValType val="cust"/>
            <c:noEndCap val="0"/>
            <c:plus>
              <c:numRef>
                <c:f>'Q26'!$H$10:$H$11</c:f>
                <c:numCache>
                  <c:formatCode>General</c:formatCode>
                  <c:ptCount val="2"/>
                  <c:pt idx="0">
                    <c:v>9.92</c:v>
                  </c:pt>
                  <c:pt idx="1">
                    <c:v>9.92</c:v>
                  </c:pt>
                </c:numCache>
              </c:numRef>
            </c:plus>
            <c:minus>
              <c:numRef>
                <c:f>'Q26'!$G$10:$G$11</c:f>
                <c:numCache>
                  <c:formatCode>General</c:formatCode>
                  <c:ptCount val="2"/>
                  <c:pt idx="0">
                    <c:v>9.92</c:v>
                  </c:pt>
                  <c:pt idx="1">
                    <c:v>9.92</c:v>
                  </c:pt>
                </c:numCache>
              </c:numRef>
            </c:minus>
            <c:spPr>
              <a:noFill/>
              <a:ln w="9525" cap="flat" cmpd="sng" algn="ctr">
                <a:solidFill>
                  <a:schemeClr val="tx1">
                    <a:lumMod val="65000"/>
                    <a:lumOff val="35000"/>
                  </a:schemeClr>
                </a:solidFill>
                <a:round/>
              </a:ln>
              <a:effectLst/>
            </c:spPr>
          </c:errBars>
          <c:cat>
            <c:strRef>
              <c:f>'Q26'!$B$10:$B$12</c:f>
              <c:strCache>
                <c:ptCount val="3"/>
                <c:pt idx="0">
                  <c:v>No</c:v>
                </c:pt>
                <c:pt idx="1">
                  <c:v>Yes</c:v>
                </c:pt>
                <c:pt idx="2">
                  <c:v>Total</c:v>
                </c:pt>
              </c:strCache>
            </c:strRef>
          </c:cat>
          <c:val>
            <c:numRef>
              <c:f>'Q26'!$D$10:$D$11</c:f>
              <c:numCache>
                <c:formatCode>0.00</c:formatCode>
                <c:ptCount val="2"/>
                <c:pt idx="0">
                  <c:v>61.666699999999999</c:v>
                </c:pt>
                <c:pt idx="1">
                  <c:v>38.333300000000001</c:v>
                </c:pt>
              </c:numCache>
            </c:numRef>
          </c:val>
          <c:extLst>
            <c:ext xmlns:c16="http://schemas.microsoft.com/office/drawing/2014/chart" uri="{C3380CC4-5D6E-409C-BE32-E72D297353CC}">
              <c16:uniqueId val="{00000001-B4F5-4CDC-BBD3-E42CFB20C521}"/>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'Q26'!$A$8</c:f>
              <c:strCache>
                <c:ptCount val="1"/>
                <c:pt idx="0">
                  <c:v>Nash &amp; Edgecombe</c:v>
                </c:pt>
              </c:strCache>
            </c:strRef>
          </c:tx>
          <c:spPr>
            <a:solidFill>
              <a:schemeClr val="accent1"/>
            </a:solidFill>
            <a:ln>
              <a:noFill/>
            </a:ln>
            <a:effectLst/>
          </c:spPr>
          <c:invertIfNegative val="0"/>
          <c:errBars>
            <c:errBarType val="both"/>
            <c:errValType val="cust"/>
            <c:noEndCap val="0"/>
            <c:plus>
              <c:numRef>
                <c:f>'Q26'!$H$6:$H$7</c:f>
                <c:numCache>
                  <c:formatCode>General</c:formatCode>
                  <c:ptCount val="2"/>
                  <c:pt idx="0">
                    <c:v>7.25</c:v>
                  </c:pt>
                  <c:pt idx="1">
                    <c:v>7.23</c:v>
                  </c:pt>
                </c:numCache>
              </c:numRef>
            </c:plus>
            <c:minus>
              <c:numRef>
                <c:f>'Q26'!$G$6:$G$7</c:f>
                <c:numCache>
                  <c:formatCode>General</c:formatCode>
                  <c:ptCount val="2"/>
                  <c:pt idx="0">
                    <c:v>7.25</c:v>
                  </c:pt>
                  <c:pt idx="1">
                    <c:v>7.23</c:v>
                  </c:pt>
                </c:numCache>
              </c:numRef>
            </c:minus>
            <c:spPr>
              <a:noFill/>
              <a:ln w="9525" cap="flat" cmpd="sng" algn="ctr">
                <a:solidFill>
                  <a:schemeClr val="tx1">
                    <a:lumMod val="65000"/>
                    <a:lumOff val="35000"/>
                  </a:schemeClr>
                </a:solidFill>
                <a:round/>
              </a:ln>
              <a:effectLst/>
            </c:spPr>
          </c:errBars>
          <c:cat>
            <c:strRef>
              <c:f>'Q26'!$B$6:$B$7</c:f>
              <c:strCache>
                <c:ptCount val="2"/>
                <c:pt idx="0">
                  <c:v>No</c:v>
                </c:pt>
                <c:pt idx="1">
                  <c:v>Yes</c:v>
                </c:pt>
              </c:strCache>
            </c:strRef>
          </c:cat>
          <c:val>
            <c:numRef>
              <c:f>'Q26'!$D$6:$D$7</c:f>
              <c:numCache>
                <c:formatCode>0.00</c:formatCode>
                <c:ptCount val="2"/>
                <c:pt idx="0">
                  <c:v>60.729599999999998</c:v>
                </c:pt>
                <c:pt idx="1">
                  <c:v>39.083500000000001</c:v>
                </c:pt>
              </c:numCache>
            </c:numRef>
          </c:val>
          <c:extLst>
            <c:ext xmlns:c16="http://schemas.microsoft.com/office/drawing/2014/chart" uri="{C3380CC4-5D6E-409C-BE32-E72D297353CC}">
              <c16:uniqueId val="{00000000-6F66-43B4-9835-73F858EC2877}"/>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55306087549682E-2"/>
          <c:y val="7.4537037037037041E-2"/>
          <c:w val="0.88698908396106413"/>
          <c:h val="0.68668321865172255"/>
        </c:manualLayout>
      </c:layout>
      <c:barChart>
        <c:barDir val="col"/>
        <c:grouping val="clustered"/>
        <c:varyColors val="0"/>
        <c:ser>
          <c:idx val="1"/>
          <c:order val="0"/>
          <c:tx>
            <c:strRef>
              <c:f>'Q26'!$D$26:$E$26</c:f>
              <c:strCache>
                <c:ptCount val="1"/>
                <c:pt idx="0">
                  <c:v>Edgecombe</c:v>
                </c:pt>
              </c:strCache>
            </c:strRef>
          </c:tx>
          <c:spPr>
            <a:solidFill>
              <a:schemeClr val="accent6">
                <a:lumMod val="60000"/>
                <a:lumOff val="40000"/>
              </a:schemeClr>
            </a:solidFill>
            <a:ln>
              <a:noFill/>
            </a:ln>
            <a:effectLst/>
          </c:spPr>
          <c:invertIfNegative val="0"/>
          <c:cat>
            <c:strRef>
              <c:f>'Q26'!$A$28:$A$56</c:f>
              <c:strCache>
                <c:ptCount val="29"/>
                <c:pt idx="0">
                  <c:v>Baseball/Softball</c:v>
                </c:pt>
                <c:pt idx="1">
                  <c:v>Basketball</c:v>
                </c:pt>
                <c:pt idx="2">
                  <c:v>Walk/Jog/Run</c:v>
                </c:pt>
                <c:pt idx="3">
                  <c:v>Volleyball</c:v>
                </c:pt>
                <c:pt idx="4">
                  <c:v>Football</c:v>
                </c:pt>
                <c:pt idx="5">
                  <c:v>Soccer</c:v>
                </c:pt>
                <c:pt idx="6">
                  <c:v>Tennis</c:v>
                </c:pt>
                <c:pt idx="7">
                  <c:v>Dance</c:v>
                </c:pt>
                <c:pt idx="8">
                  <c:v>Kickball</c:v>
                </c:pt>
                <c:pt idx="9">
                  <c:v>Aerobics</c:v>
                </c:pt>
                <c:pt idx="10">
                  <c:v>Swimming</c:v>
                </c:pt>
                <c:pt idx="11">
                  <c:v>Bowling</c:v>
                </c:pt>
                <c:pt idx="12">
                  <c:v>Don't Know</c:v>
                </c:pt>
                <c:pt idx="13">
                  <c:v>Dodgeball</c:v>
                </c:pt>
                <c:pt idx="14">
                  <c:v>Any</c:v>
                </c:pt>
                <c:pt idx="15">
                  <c:v>Boxing/Martial Arts</c:v>
                </c:pt>
                <c:pt idx="16">
                  <c:v>Yoga</c:v>
                </c:pt>
                <c:pt idx="17">
                  <c:v>Special Events</c:v>
                </c:pt>
                <c:pt idx="18">
                  <c:v>Frisby</c:v>
                </c:pt>
                <c:pt idx="19">
                  <c:v>Archery</c:v>
                </c:pt>
                <c:pt idx="20">
                  <c:v>Fishing</c:v>
                </c:pt>
                <c:pt idx="21">
                  <c:v>senior</c:v>
                </c:pt>
                <c:pt idx="22">
                  <c:v>Kayak</c:v>
                </c:pt>
                <c:pt idx="23">
                  <c:v>Disc Golf</c:v>
                </c:pt>
                <c:pt idx="24">
                  <c:v>Cycling</c:v>
                </c:pt>
                <c:pt idx="25">
                  <c:v>Bingo</c:v>
                </c:pt>
                <c:pt idx="26">
                  <c:v>Cooking</c:v>
                </c:pt>
                <c:pt idx="27">
                  <c:v>Golf</c:v>
                </c:pt>
                <c:pt idx="28">
                  <c:v>Water Aerobics</c:v>
                </c:pt>
              </c:strCache>
            </c:strRef>
          </c:cat>
          <c:val>
            <c:numRef>
              <c:f>'Q26'!$E$28:$E$56</c:f>
              <c:numCache>
                <c:formatCode>0.00</c:formatCode>
                <c:ptCount val="29"/>
                <c:pt idx="0">
                  <c:v>35</c:v>
                </c:pt>
                <c:pt idx="1">
                  <c:v>23.333333333333332</c:v>
                </c:pt>
                <c:pt idx="2">
                  <c:v>10</c:v>
                </c:pt>
                <c:pt idx="3">
                  <c:v>10</c:v>
                </c:pt>
                <c:pt idx="4">
                  <c:v>11.666666666666666</c:v>
                </c:pt>
                <c:pt idx="5">
                  <c:v>5</c:v>
                </c:pt>
                <c:pt idx="6">
                  <c:v>3.3333333333333335</c:v>
                </c:pt>
                <c:pt idx="7">
                  <c:v>5</c:v>
                </c:pt>
                <c:pt idx="8">
                  <c:v>5</c:v>
                </c:pt>
                <c:pt idx="9">
                  <c:v>5</c:v>
                </c:pt>
                <c:pt idx="10">
                  <c:v>3.3333333333333335</c:v>
                </c:pt>
                <c:pt idx="11">
                  <c:v>1.6666666666666667</c:v>
                </c:pt>
                <c:pt idx="12">
                  <c:v>3.3333333333333335</c:v>
                </c:pt>
                <c:pt idx="13">
                  <c:v>5</c:v>
                </c:pt>
                <c:pt idx="14">
                  <c:v>0</c:v>
                </c:pt>
                <c:pt idx="15">
                  <c:v>0</c:v>
                </c:pt>
                <c:pt idx="16">
                  <c:v>3.3333333333333335</c:v>
                </c:pt>
                <c:pt idx="17">
                  <c:v>1.6666666666666667</c:v>
                </c:pt>
                <c:pt idx="18">
                  <c:v>0</c:v>
                </c:pt>
                <c:pt idx="19">
                  <c:v>0</c:v>
                </c:pt>
                <c:pt idx="20">
                  <c:v>0</c:v>
                </c:pt>
                <c:pt idx="21">
                  <c:v>0</c:v>
                </c:pt>
                <c:pt idx="22">
                  <c:v>1.6666666666666667</c:v>
                </c:pt>
                <c:pt idx="23">
                  <c:v>0</c:v>
                </c:pt>
                <c:pt idx="24">
                  <c:v>1.6666666666666667</c:v>
                </c:pt>
                <c:pt idx="25">
                  <c:v>1.6666666666666667</c:v>
                </c:pt>
                <c:pt idx="26">
                  <c:v>1.6666666666666667</c:v>
                </c:pt>
                <c:pt idx="27">
                  <c:v>1.6666666666666667</c:v>
                </c:pt>
                <c:pt idx="28">
                  <c:v>1.6666666666666667</c:v>
                </c:pt>
              </c:numCache>
            </c:numRef>
          </c:val>
          <c:extLst>
            <c:ext xmlns:c16="http://schemas.microsoft.com/office/drawing/2014/chart" uri="{C3380CC4-5D6E-409C-BE32-E72D297353CC}">
              <c16:uniqueId val="{00000000-643C-4193-989D-87B1B59D2731}"/>
            </c:ext>
          </c:extLst>
        </c:ser>
        <c:ser>
          <c:idx val="0"/>
          <c:order val="1"/>
          <c:tx>
            <c:strRef>
              <c:f>'Q26'!$B$26:$C$26</c:f>
              <c:strCache>
                <c:ptCount val="1"/>
                <c:pt idx="0">
                  <c:v>Nash</c:v>
                </c:pt>
              </c:strCache>
            </c:strRef>
          </c:tx>
          <c:spPr>
            <a:solidFill>
              <a:srgbClr val="AA72D4"/>
            </a:solidFill>
            <a:ln>
              <a:noFill/>
            </a:ln>
            <a:effectLst/>
          </c:spPr>
          <c:invertIfNegative val="0"/>
          <c:cat>
            <c:strRef>
              <c:f>'Q26'!$A$28:$A$56</c:f>
              <c:strCache>
                <c:ptCount val="29"/>
                <c:pt idx="0">
                  <c:v>Baseball/Softball</c:v>
                </c:pt>
                <c:pt idx="1">
                  <c:v>Basketball</c:v>
                </c:pt>
                <c:pt idx="2">
                  <c:v>Walk/Jog/Run</c:v>
                </c:pt>
                <c:pt idx="3">
                  <c:v>Volleyball</c:v>
                </c:pt>
                <c:pt idx="4">
                  <c:v>Football</c:v>
                </c:pt>
                <c:pt idx="5">
                  <c:v>Soccer</c:v>
                </c:pt>
                <c:pt idx="6">
                  <c:v>Tennis</c:v>
                </c:pt>
                <c:pt idx="7">
                  <c:v>Dance</c:v>
                </c:pt>
                <c:pt idx="8">
                  <c:v>Kickball</c:v>
                </c:pt>
                <c:pt idx="9">
                  <c:v>Aerobics</c:v>
                </c:pt>
                <c:pt idx="10">
                  <c:v>Swimming</c:v>
                </c:pt>
                <c:pt idx="11">
                  <c:v>Bowling</c:v>
                </c:pt>
                <c:pt idx="12">
                  <c:v>Don't Know</c:v>
                </c:pt>
                <c:pt idx="13">
                  <c:v>Dodgeball</c:v>
                </c:pt>
                <c:pt idx="14">
                  <c:v>Any</c:v>
                </c:pt>
                <c:pt idx="15">
                  <c:v>Boxing/Martial Arts</c:v>
                </c:pt>
                <c:pt idx="16">
                  <c:v>Yoga</c:v>
                </c:pt>
                <c:pt idx="17">
                  <c:v>Special Events</c:v>
                </c:pt>
                <c:pt idx="18">
                  <c:v>Frisby</c:v>
                </c:pt>
                <c:pt idx="19">
                  <c:v>Archery</c:v>
                </c:pt>
                <c:pt idx="20">
                  <c:v>Fishing</c:v>
                </c:pt>
                <c:pt idx="21">
                  <c:v>senior</c:v>
                </c:pt>
                <c:pt idx="22">
                  <c:v>Kayak</c:v>
                </c:pt>
                <c:pt idx="23">
                  <c:v>Disc Golf</c:v>
                </c:pt>
                <c:pt idx="24">
                  <c:v>Cycling</c:v>
                </c:pt>
                <c:pt idx="25">
                  <c:v>Bingo</c:v>
                </c:pt>
                <c:pt idx="26">
                  <c:v>Cooking</c:v>
                </c:pt>
                <c:pt idx="27">
                  <c:v>Golf</c:v>
                </c:pt>
                <c:pt idx="28">
                  <c:v>Water Aerobics</c:v>
                </c:pt>
              </c:strCache>
            </c:strRef>
          </c:cat>
          <c:val>
            <c:numRef>
              <c:f>'Q26'!$C$28:$C$56</c:f>
              <c:numCache>
                <c:formatCode>0.00</c:formatCode>
                <c:ptCount val="29"/>
                <c:pt idx="0">
                  <c:v>35.384615384615387</c:v>
                </c:pt>
                <c:pt idx="1">
                  <c:v>29.230769230769234</c:v>
                </c:pt>
                <c:pt idx="2">
                  <c:v>12.307692307692308</c:v>
                </c:pt>
                <c:pt idx="3">
                  <c:v>9.2307692307692317</c:v>
                </c:pt>
                <c:pt idx="4">
                  <c:v>7.6923076923076925</c:v>
                </c:pt>
                <c:pt idx="5">
                  <c:v>10.76923076923077</c:v>
                </c:pt>
                <c:pt idx="6">
                  <c:v>4.6153846153846159</c:v>
                </c:pt>
                <c:pt idx="7">
                  <c:v>3.0769230769230771</c:v>
                </c:pt>
                <c:pt idx="8">
                  <c:v>3.0769230769230771</c:v>
                </c:pt>
                <c:pt idx="9">
                  <c:v>1.5384615384615385</c:v>
                </c:pt>
                <c:pt idx="10">
                  <c:v>3.0769230769230771</c:v>
                </c:pt>
                <c:pt idx="11">
                  <c:v>3.0769230769230771</c:v>
                </c:pt>
                <c:pt idx="12">
                  <c:v>1.5384615384615385</c:v>
                </c:pt>
                <c:pt idx="13">
                  <c:v>0</c:v>
                </c:pt>
                <c:pt idx="14">
                  <c:v>3.0769230769230771</c:v>
                </c:pt>
                <c:pt idx="15">
                  <c:v>3.0769230769230771</c:v>
                </c:pt>
                <c:pt idx="16">
                  <c:v>0</c:v>
                </c:pt>
                <c:pt idx="17">
                  <c:v>1.5384615384615385</c:v>
                </c:pt>
                <c:pt idx="18">
                  <c:v>1.5384615384615385</c:v>
                </c:pt>
                <c:pt idx="19">
                  <c:v>1.5384615384615385</c:v>
                </c:pt>
                <c:pt idx="20">
                  <c:v>1.5384615384615385</c:v>
                </c:pt>
                <c:pt idx="21">
                  <c:v>1.5384615384615385</c:v>
                </c:pt>
                <c:pt idx="22">
                  <c:v>0</c:v>
                </c:pt>
                <c:pt idx="23">
                  <c:v>1.5384615384615385</c:v>
                </c:pt>
                <c:pt idx="24">
                  <c:v>0</c:v>
                </c:pt>
                <c:pt idx="25">
                  <c:v>0</c:v>
                </c:pt>
                <c:pt idx="26">
                  <c:v>0</c:v>
                </c:pt>
                <c:pt idx="27">
                  <c:v>0</c:v>
                </c:pt>
                <c:pt idx="28">
                  <c:v>0</c:v>
                </c:pt>
              </c:numCache>
            </c:numRef>
          </c:val>
          <c:extLst>
            <c:ext xmlns:c16="http://schemas.microsoft.com/office/drawing/2014/chart" uri="{C3380CC4-5D6E-409C-BE32-E72D297353CC}">
              <c16:uniqueId val="{00000001-643C-4193-989D-87B1B59D2731}"/>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7334144348988196"/>
          <c:y val="9.9250667990825478E-2"/>
          <c:w val="8.9845762163952014E-2"/>
          <c:h val="0.11095954221938474"/>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55306087549682E-2"/>
          <c:y val="7.4537037037037041E-2"/>
          <c:w val="0.88698908396106413"/>
          <c:h val="0.68668321865172255"/>
        </c:manualLayout>
      </c:layout>
      <c:barChart>
        <c:barDir val="col"/>
        <c:grouping val="clustered"/>
        <c:varyColors val="0"/>
        <c:ser>
          <c:idx val="2"/>
          <c:order val="0"/>
          <c:tx>
            <c:strRef>
              <c:f>'Q26'!$F$26:$G$26</c:f>
              <c:strCache>
                <c:ptCount val="1"/>
                <c:pt idx="0">
                  <c:v>Nash &amp; Edgecombe</c:v>
                </c:pt>
              </c:strCache>
            </c:strRef>
          </c:tx>
          <c:spPr>
            <a:solidFill>
              <a:srgbClr val="558ED5"/>
            </a:solidFill>
            <a:ln>
              <a:noFill/>
            </a:ln>
            <a:effectLst/>
          </c:spPr>
          <c:invertIfNegative val="0"/>
          <c:cat>
            <c:strRef>
              <c:f>'Q26'!$A$28:$A$56</c:f>
              <c:strCache>
                <c:ptCount val="29"/>
                <c:pt idx="0">
                  <c:v>Baseball/Softball</c:v>
                </c:pt>
                <c:pt idx="1">
                  <c:v>Basketball</c:v>
                </c:pt>
                <c:pt idx="2">
                  <c:v>Walk/Jog/Run</c:v>
                </c:pt>
                <c:pt idx="3">
                  <c:v>Volleyball</c:v>
                </c:pt>
                <c:pt idx="4">
                  <c:v>Football</c:v>
                </c:pt>
                <c:pt idx="5">
                  <c:v>Soccer</c:v>
                </c:pt>
                <c:pt idx="6">
                  <c:v>Tennis</c:v>
                </c:pt>
                <c:pt idx="7">
                  <c:v>Dance</c:v>
                </c:pt>
                <c:pt idx="8">
                  <c:v>Kickball</c:v>
                </c:pt>
                <c:pt idx="9">
                  <c:v>Aerobics</c:v>
                </c:pt>
                <c:pt idx="10">
                  <c:v>Swimming</c:v>
                </c:pt>
                <c:pt idx="11">
                  <c:v>Bowling</c:v>
                </c:pt>
                <c:pt idx="12">
                  <c:v>Don't Know</c:v>
                </c:pt>
                <c:pt idx="13">
                  <c:v>Dodgeball</c:v>
                </c:pt>
                <c:pt idx="14">
                  <c:v>Any</c:v>
                </c:pt>
                <c:pt idx="15">
                  <c:v>Boxing/Martial Arts</c:v>
                </c:pt>
                <c:pt idx="16">
                  <c:v>Yoga</c:v>
                </c:pt>
                <c:pt idx="17">
                  <c:v>Special Events</c:v>
                </c:pt>
                <c:pt idx="18">
                  <c:v>Frisby</c:v>
                </c:pt>
                <c:pt idx="19">
                  <c:v>Archery</c:v>
                </c:pt>
                <c:pt idx="20">
                  <c:v>Fishing</c:v>
                </c:pt>
                <c:pt idx="21">
                  <c:v>senior</c:v>
                </c:pt>
                <c:pt idx="22">
                  <c:v>Kayak</c:v>
                </c:pt>
                <c:pt idx="23">
                  <c:v>Disc Golf</c:v>
                </c:pt>
                <c:pt idx="24">
                  <c:v>Cycling</c:v>
                </c:pt>
                <c:pt idx="25">
                  <c:v>Bingo</c:v>
                </c:pt>
                <c:pt idx="26">
                  <c:v>Cooking</c:v>
                </c:pt>
                <c:pt idx="27">
                  <c:v>Golf</c:v>
                </c:pt>
                <c:pt idx="28">
                  <c:v>Water Aerobics</c:v>
                </c:pt>
              </c:strCache>
            </c:strRef>
          </c:cat>
          <c:val>
            <c:numRef>
              <c:f>'Q26'!$G$28:$G$56</c:f>
              <c:numCache>
                <c:formatCode>0.00</c:formatCode>
                <c:ptCount val="29"/>
                <c:pt idx="0">
                  <c:v>35.199999999999996</c:v>
                </c:pt>
                <c:pt idx="1">
                  <c:v>26.400000000000002</c:v>
                </c:pt>
                <c:pt idx="2">
                  <c:v>11.200000000000001</c:v>
                </c:pt>
                <c:pt idx="3">
                  <c:v>9.6</c:v>
                </c:pt>
                <c:pt idx="4">
                  <c:v>9.6</c:v>
                </c:pt>
                <c:pt idx="5">
                  <c:v>8</c:v>
                </c:pt>
                <c:pt idx="6">
                  <c:v>4</c:v>
                </c:pt>
                <c:pt idx="7">
                  <c:v>4</c:v>
                </c:pt>
                <c:pt idx="8">
                  <c:v>4</c:v>
                </c:pt>
                <c:pt idx="9">
                  <c:v>3.2</c:v>
                </c:pt>
                <c:pt idx="10">
                  <c:v>3.2</c:v>
                </c:pt>
                <c:pt idx="11">
                  <c:v>2.4</c:v>
                </c:pt>
                <c:pt idx="12">
                  <c:v>2.4</c:v>
                </c:pt>
                <c:pt idx="13">
                  <c:v>2.4</c:v>
                </c:pt>
                <c:pt idx="14">
                  <c:v>1.6</c:v>
                </c:pt>
                <c:pt idx="15">
                  <c:v>1.6</c:v>
                </c:pt>
                <c:pt idx="16">
                  <c:v>1.6</c:v>
                </c:pt>
                <c:pt idx="17">
                  <c:v>1.6</c:v>
                </c:pt>
                <c:pt idx="18">
                  <c:v>0.8</c:v>
                </c:pt>
                <c:pt idx="19">
                  <c:v>0.8</c:v>
                </c:pt>
                <c:pt idx="20">
                  <c:v>0.8</c:v>
                </c:pt>
                <c:pt idx="21">
                  <c:v>0.8</c:v>
                </c:pt>
                <c:pt idx="22">
                  <c:v>0.8</c:v>
                </c:pt>
                <c:pt idx="23">
                  <c:v>0.8</c:v>
                </c:pt>
                <c:pt idx="24">
                  <c:v>0.8</c:v>
                </c:pt>
                <c:pt idx="25">
                  <c:v>0.8</c:v>
                </c:pt>
                <c:pt idx="26">
                  <c:v>0.8</c:v>
                </c:pt>
                <c:pt idx="27">
                  <c:v>0.8</c:v>
                </c:pt>
                <c:pt idx="28">
                  <c:v>0.8</c:v>
                </c:pt>
              </c:numCache>
            </c:numRef>
          </c:val>
          <c:extLst>
            <c:ext xmlns:c16="http://schemas.microsoft.com/office/drawing/2014/chart" uri="{C3380CC4-5D6E-409C-BE32-E72D297353CC}">
              <c16:uniqueId val="{00000002-F278-4B72-AC23-4AA1E63B7473}"/>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2546380415909237"/>
          <c:y val="0.11126268000283746"/>
          <c:w val="0.14218129980250999"/>
          <c:h val="4.7896479156321677E-2"/>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'Q27'!$A$23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'Q27'!$H$19:$H$22</c:f>
                <c:numCache>
                  <c:formatCode>General</c:formatCode>
                  <c:ptCount val="4"/>
                  <c:pt idx="0">
                    <c:v>4.55</c:v>
                  </c:pt>
                  <c:pt idx="1">
                    <c:v>8.18</c:v>
                  </c:pt>
                  <c:pt idx="2">
                    <c:v>9.16</c:v>
                  </c:pt>
                  <c:pt idx="3">
                    <c:v>3.18</c:v>
                  </c:pt>
                </c:numCache>
              </c:numRef>
            </c:plus>
            <c:minus>
              <c:numRef>
                <c:f>'Q27'!$G$19:$G$22</c:f>
                <c:numCache>
                  <c:formatCode>General</c:formatCode>
                  <c:ptCount val="4"/>
                  <c:pt idx="0">
                    <c:v>4.55</c:v>
                  </c:pt>
                  <c:pt idx="1">
                    <c:v>8.18</c:v>
                  </c:pt>
                  <c:pt idx="2">
                    <c:v>9.16</c:v>
                  </c:pt>
                  <c:pt idx="3">
                    <c:v>2.95</c:v>
                  </c:pt>
                </c:numCache>
              </c:numRef>
            </c:minus>
            <c:spPr>
              <a:noFill/>
              <a:ln w="9525" cap="flat" cmpd="sng" algn="ctr">
                <a:solidFill>
                  <a:schemeClr val="tx1">
                    <a:lumMod val="65000"/>
                    <a:lumOff val="35000"/>
                  </a:schemeClr>
                </a:solidFill>
                <a:round/>
              </a:ln>
              <a:effectLst/>
            </c:spPr>
          </c:errBars>
          <c:cat>
            <c:strRef>
              <c:f>'Q27'!$B$13:$B$16</c:f>
              <c:strCache>
                <c:ptCount val="4"/>
                <c:pt idx="0">
                  <c:v>Five or more servings</c:v>
                </c:pt>
                <c:pt idx="1">
                  <c:v>Three to four servings</c:v>
                </c:pt>
                <c:pt idx="2">
                  <c:v>One or two servings</c:v>
                </c:pt>
                <c:pt idx="3">
                  <c:v>No servings of fruits or vegetables</c:v>
                </c:pt>
              </c:strCache>
            </c:strRef>
          </c:cat>
          <c:val>
            <c:numRef>
              <c:f>'Q27'!$D$19:$D$22</c:f>
              <c:numCache>
                <c:formatCode>0.00</c:formatCode>
                <c:ptCount val="4"/>
                <c:pt idx="0">
                  <c:v>10.305300000000001</c:v>
                </c:pt>
                <c:pt idx="1">
                  <c:v>34.359000000000002</c:v>
                </c:pt>
                <c:pt idx="2">
                  <c:v>52.381</c:v>
                </c:pt>
                <c:pt idx="3">
                  <c:v>2.9548000000000001</c:v>
                </c:pt>
              </c:numCache>
            </c:numRef>
          </c:val>
          <c:extLst>
            <c:ext xmlns:c16="http://schemas.microsoft.com/office/drawing/2014/chart" uri="{C3380CC4-5D6E-409C-BE32-E72D297353CC}">
              <c16:uniqueId val="{00000000-7D5C-456A-9AAA-79C7797A8E48}"/>
            </c:ext>
          </c:extLst>
        </c:ser>
        <c:ser>
          <c:idx val="2"/>
          <c:order val="1"/>
          <c:tx>
            <c:strRef>
              <c:f>'Q27'!$A$17</c:f>
              <c:strCache>
                <c:ptCount val="1"/>
                <c:pt idx="0">
                  <c:v>Nash</c:v>
                </c:pt>
              </c:strCache>
            </c:strRef>
          </c:tx>
          <c:spPr>
            <a:solidFill>
              <a:srgbClr val="AA72D4"/>
            </a:solidFill>
            <a:ln>
              <a:noFill/>
            </a:ln>
            <a:effectLst/>
          </c:spPr>
          <c:invertIfNegative val="0"/>
          <c:errBars>
            <c:errBarType val="both"/>
            <c:errValType val="cust"/>
            <c:noEndCap val="0"/>
            <c:plus>
              <c:numRef>
                <c:f>'Q27'!$H$13:$H$16</c:f>
                <c:numCache>
                  <c:formatCode>General</c:formatCode>
                  <c:ptCount val="4"/>
                  <c:pt idx="0">
                    <c:v>5.46</c:v>
                  </c:pt>
                  <c:pt idx="1">
                    <c:v>7.96</c:v>
                  </c:pt>
                  <c:pt idx="2">
                    <c:v>9.3000000000000007</c:v>
                  </c:pt>
                  <c:pt idx="3">
                    <c:v>1.41</c:v>
                  </c:pt>
                </c:numCache>
              </c:numRef>
            </c:plus>
            <c:minus>
              <c:numRef>
                <c:f>'Q27'!$G$13:$G$16</c:f>
                <c:numCache>
                  <c:formatCode>General</c:formatCode>
                  <c:ptCount val="4"/>
                  <c:pt idx="0">
                    <c:v>5.46</c:v>
                  </c:pt>
                  <c:pt idx="1">
                    <c:v>7.96</c:v>
                  </c:pt>
                  <c:pt idx="2">
                    <c:v>9.3000000000000007</c:v>
                  </c:pt>
                  <c:pt idx="3">
                    <c:v>1</c:v>
                  </c:pt>
                </c:numCache>
              </c:numRef>
            </c:minus>
            <c:spPr>
              <a:noFill/>
              <a:ln w="9525" cap="flat" cmpd="sng" algn="ctr">
                <a:solidFill>
                  <a:schemeClr val="tx1">
                    <a:lumMod val="65000"/>
                    <a:lumOff val="35000"/>
                  </a:schemeClr>
                </a:solidFill>
                <a:round/>
              </a:ln>
              <a:effectLst/>
            </c:spPr>
          </c:errBars>
          <c:cat>
            <c:strRef>
              <c:f>'Q27'!$B$13:$B$16</c:f>
              <c:strCache>
                <c:ptCount val="4"/>
                <c:pt idx="0">
                  <c:v>Five or more servings</c:v>
                </c:pt>
                <c:pt idx="1">
                  <c:v>Three to four servings</c:v>
                </c:pt>
                <c:pt idx="2">
                  <c:v>One or two servings</c:v>
                </c:pt>
                <c:pt idx="3">
                  <c:v>No servings of fruits or vegetables</c:v>
                </c:pt>
              </c:strCache>
            </c:strRef>
          </c:cat>
          <c:val>
            <c:numRef>
              <c:f>'Q27'!$D$13:$D$16</c:f>
              <c:numCache>
                <c:formatCode>0.00</c:formatCode>
                <c:ptCount val="4"/>
                <c:pt idx="0">
                  <c:v>16.125</c:v>
                </c:pt>
                <c:pt idx="1">
                  <c:v>40.791699999999999</c:v>
                </c:pt>
                <c:pt idx="2">
                  <c:v>41.583300000000001</c:v>
                </c:pt>
                <c:pt idx="3">
                  <c:v>1</c:v>
                </c:pt>
              </c:numCache>
            </c:numRef>
          </c:val>
          <c:extLst>
            <c:ext xmlns:c16="http://schemas.microsoft.com/office/drawing/2014/chart" uri="{C3380CC4-5D6E-409C-BE32-E72D297353CC}">
              <c16:uniqueId val="{00000001-7D5C-456A-9AAA-79C7797A8E4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'Q27'!$A$10</c:f>
              <c:strCache>
                <c:ptCount val="1"/>
                <c:pt idx="0">
                  <c:v>Nash &amp; Edgecombe</c:v>
                </c:pt>
              </c:strCache>
            </c:strRef>
          </c:tx>
          <c:spPr>
            <a:solidFill>
              <a:schemeClr val="accent1"/>
            </a:solidFill>
            <a:ln>
              <a:noFill/>
            </a:ln>
            <a:effectLst/>
          </c:spPr>
          <c:invertIfNegative val="0"/>
          <c:errBars>
            <c:errBarType val="both"/>
            <c:errValType val="cust"/>
            <c:noEndCap val="0"/>
            <c:plus>
              <c:numRef>
                <c:f>'Q27'!$H$6:$H$9</c:f>
                <c:numCache>
                  <c:formatCode>General</c:formatCode>
                  <c:ptCount val="4"/>
                  <c:pt idx="0">
                    <c:v>3.7233100000000001</c:v>
                  </c:pt>
                  <c:pt idx="1">
                    <c:v>6.24878</c:v>
                  </c:pt>
                  <c:pt idx="2">
                    <c:v>7.5488799999999996</c:v>
                  </c:pt>
                  <c:pt idx="3">
                    <c:v>1.4140200000000001</c:v>
                  </c:pt>
                </c:numCache>
              </c:numRef>
            </c:plus>
            <c:minus>
              <c:numRef>
                <c:f>'Q27'!$G$6:$G$9</c:f>
                <c:numCache>
                  <c:formatCode>General</c:formatCode>
                  <c:ptCount val="4"/>
                  <c:pt idx="0">
                    <c:v>3.7233100000000001</c:v>
                  </c:pt>
                  <c:pt idx="1">
                    <c:v>6.24878</c:v>
                  </c:pt>
                  <c:pt idx="2">
                    <c:v>7.5488799999999996</c:v>
                  </c:pt>
                  <c:pt idx="3">
                    <c:v>1.4140200000000001</c:v>
                  </c:pt>
                </c:numCache>
              </c:numRef>
            </c:minus>
            <c:spPr>
              <a:noFill/>
              <a:ln w="9525" cap="flat" cmpd="sng" algn="ctr">
                <a:solidFill>
                  <a:schemeClr val="tx1">
                    <a:lumMod val="65000"/>
                    <a:lumOff val="35000"/>
                  </a:schemeClr>
                </a:solidFill>
                <a:round/>
              </a:ln>
              <a:effectLst/>
            </c:spPr>
          </c:errBars>
          <c:cat>
            <c:strRef>
              <c:f>'Q27'!$B$6:$B$9</c:f>
              <c:strCache>
                <c:ptCount val="4"/>
                <c:pt idx="0">
                  <c:v>Five or more servings</c:v>
                </c:pt>
                <c:pt idx="1">
                  <c:v>Three to four servings</c:v>
                </c:pt>
                <c:pt idx="2">
                  <c:v>One or two servings</c:v>
                </c:pt>
                <c:pt idx="3">
                  <c:v>No servings of fruits or vegetables</c:v>
                </c:pt>
              </c:strCache>
            </c:strRef>
          </c:cat>
          <c:val>
            <c:numRef>
              <c:f>'Q27'!$D$6:$D$9</c:f>
              <c:numCache>
                <c:formatCode>0.00</c:formatCode>
                <c:ptCount val="4"/>
                <c:pt idx="0">
                  <c:v>14.0031</c:v>
                </c:pt>
                <c:pt idx="1">
                  <c:v>38.446300000000001</c:v>
                </c:pt>
                <c:pt idx="2">
                  <c:v>45.520200000000003</c:v>
                </c:pt>
                <c:pt idx="3">
                  <c:v>1.7126999999999999</c:v>
                </c:pt>
              </c:numCache>
            </c:numRef>
          </c:val>
          <c:extLst>
            <c:ext xmlns:c16="http://schemas.microsoft.com/office/drawing/2014/chart" uri="{C3380CC4-5D6E-409C-BE32-E72D297353CC}">
              <c16:uniqueId val="{00000000-99DA-4E62-A57E-2F8C163D6BC4}"/>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9471762287459136"/>
        </c:manualLayout>
      </c:layout>
      <c:barChart>
        <c:barDir val="col"/>
        <c:grouping val="clustered"/>
        <c:varyColors val="0"/>
        <c:ser>
          <c:idx val="1"/>
          <c:order val="0"/>
          <c:tx>
            <c:strRef>
              <c:f>'Q28'!$A$24</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'Q28'!$H$19:$H$23</c:f>
                <c:numCache>
                  <c:formatCode>General</c:formatCode>
                  <c:ptCount val="5"/>
                  <c:pt idx="0">
                    <c:v>7.09</c:v>
                  </c:pt>
                  <c:pt idx="1">
                    <c:v>7.42</c:v>
                  </c:pt>
                  <c:pt idx="2">
                    <c:v>9.27</c:v>
                  </c:pt>
                  <c:pt idx="3">
                    <c:v>6.46</c:v>
                  </c:pt>
                  <c:pt idx="4">
                    <c:v>3.38</c:v>
                  </c:pt>
                </c:numCache>
              </c:numRef>
            </c:plus>
            <c:minus>
              <c:numRef>
                <c:f>'Q28'!$G$19:$G$23</c:f>
                <c:numCache>
                  <c:formatCode>General</c:formatCode>
                  <c:ptCount val="5"/>
                  <c:pt idx="0">
                    <c:v>7.09</c:v>
                  </c:pt>
                  <c:pt idx="1">
                    <c:v>7.42</c:v>
                  </c:pt>
                  <c:pt idx="2">
                    <c:v>9.27</c:v>
                  </c:pt>
                  <c:pt idx="3">
                    <c:v>6.46</c:v>
                  </c:pt>
                  <c:pt idx="4">
                    <c:v>3.38</c:v>
                  </c:pt>
                </c:numCache>
              </c:numRef>
            </c:minus>
            <c:spPr>
              <a:noFill/>
              <a:ln w="9525" cap="flat" cmpd="sng" algn="ctr">
                <a:solidFill>
                  <a:schemeClr val="tx1">
                    <a:lumMod val="65000"/>
                    <a:lumOff val="35000"/>
                  </a:schemeClr>
                </a:solidFill>
                <a:round/>
              </a:ln>
              <a:effectLst/>
            </c:spPr>
          </c:errBars>
          <c:cat>
            <c:strRef>
              <c:f>'Q28'!$B$12:$B$16</c:f>
              <c:strCache>
                <c:ptCount val="5"/>
                <c:pt idx="0">
                  <c:v>Excellent</c:v>
                </c:pt>
                <c:pt idx="1">
                  <c:v>Very Good</c:v>
                </c:pt>
                <c:pt idx="2">
                  <c:v>Good</c:v>
                </c:pt>
                <c:pt idx="3">
                  <c:v>Fair</c:v>
                </c:pt>
                <c:pt idx="4">
                  <c:v>Poor</c:v>
                </c:pt>
              </c:strCache>
            </c:strRef>
          </c:cat>
          <c:val>
            <c:numRef>
              <c:f>'Q28'!$D$19:$D$23</c:f>
              <c:numCache>
                <c:formatCode>0.00</c:formatCode>
                <c:ptCount val="5"/>
                <c:pt idx="0">
                  <c:v>16.221</c:v>
                </c:pt>
                <c:pt idx="1">
                  <c:v>24.047599999999999</c:v>
                </c:pt>
                <c:pt idx="2">
                  <c:v>30.964600000000001</c:v>
                </c:pt>
                <c:pt idx="3">
                  <c:v>23.382200000000001</c:v>
                </c:pt>
                <c:pt idx="4">
                  <c:v>5.3845999999999998</c:v>
                </c:pt>
              </c:numCache>
            </c:numRef>
          </c:val>
          <c:extLst>
            <c:ext xmlns:c16="http://schemas.microsoft.com/office/drawing/2014/chart" uri="{C3380CC4-5D6E-409C-BE32-E72D297353CC}">
              <c16:uniqueId val="{00000000-64C0-4D0D-9EC4-B129AFD08ABA}"/>
            </c:ext>
          </c:extLst>
        </c:ser>
        <c:ser>
          <c:idx val="2"/>
          <c:order val="1"/>
          <c:tx>
            <c:strRef>
              <c:f>'Q28'!$A$17</c:f>
              <c:strCache>
                <c:ptCount val="1"/>
                <c:pt idx="0">
                  <c:v>Nash</c:v>
                </c:pt>
              </c:strCache>
            </c:strRef>
          </c:tx>
          <c:spPr>
            <a:solidFill>
              <a:srgbClr val="AA72D4"/>
            </a:solidFill>
            <a:ln>
              <a:noFill/>
            </a:ln>
            <a:effectLst/>
          </c:spPr>
          <c:invertIfNegative val="0"/>
          <c:errBars>
            <c:errBarType val="both"/>
            <c:errValType val="cust"/>
            <c:noEndCap val="0"/>
            <c:plus>
              <c:numRef>
                <c:f>'Q28'!$H$12:$H$16</c:f>
                <c:numCache>
                  <c:formatCode>General</c:formatCode>
                  <c:ptCount val="5"/>
                  <c:pt idx="0">
                    <c:v>3.39</c:v>
                  </c:pt>
                  <c:pt idx="1">
                    <c:v>9.23</c:v>
                  </c:pt>
                  <c:pt idx="2">
                    <c:v>7.61</c:v>
                  </c:pt>
                  <c:pt idx="3">
                    <c:v>7.49</c:v>
                  </c:pt>
                  <c:pt idx="4">
                    <c:v>3.74</c:v>
                  </c:pt>
                </c:numCache>
              </c:numRef>
            </c:plus>
            <c:minus>
              <c:numRef>
                <c:f>'Q28'!$G$12:$G$16</c:f>
                <c:numCache>
                  <c:formatCode>General</c:formatCode>
                  <c:ptCount val="5"/>
                  <c:pt idx="0">
                    <c:v>3.39</c:v>
                  </c:pt>
                  <c:pt idx="1">
                    <c:v>9.23</c:v>
                  </c:pt>
                  <c:pt idx="2">
                    <c:v>7.61</c:v>
                  </c:pt>
                  <c:pt idx="3">
                    <c:v>7.49</c:v>
                  </c:pt>
                  <c:pt idx="4">
                    <c:v>3.74</c:v>
                  </c:pt>
                </c:numCache>
              </c:numRef>
            </c:minus>
            <c:spPr>
              <a:noFill/>
              <a:ln w="9525" cap="flat" cmpd="sng" algn="ctr">
                <a:solidFill>
                  <a:schemeClr val="tx1">
                    <a:lumMod val="65000"/>
                    <a:lumOff val="35000"/>
                  </a:schemeClr>
                </a:solidFill>
                <a:round/>
              </a:ln>
              <a:effectLst/>
            </c:spPr>
          </c:errBars>
          <c:cat>
            <c:strRef>
              <c:f>'Q28'!$B$12:$B$16</c:f>
              <c:strCache>
                <c:ptCount val="5"/>
                <c:pt idx="0">
                  <c:v>Excellent</c:v>
                </c:pt>
                <c:pt idx="1">
                  <c:v>Very Good</c:v>
                </c:pt>
                <c:pt idx="2">
                  <c:v>Good</c:v>
                </c:pt>
                <c:pt idx="3">
                  <c:v>Fair</c:v>
                </c:pt>
                <c:pt idx="4">
                  <c:v>Poor</c:v>
                </c:pt>
              </c:strCache>
            </c:strRef>
          </c:cat>
          <c:val>
            <c:numRef>
              <c:f>'Q28'!$D$12:$D$16</c:f>
              <c:numCache>
                <c:formatCode>0.00</c:formatCode>
                <c:ptCount val="5"/>
                <c:pt idx="0">
                  <c:v>6.6666999999999996</c:v>
                </c:pt>
                <c:pt idx="1">
                  <c:v>25.041699999999999</c:v>
                </c:pt>
                <c:pt idx="2">
                  <c:v>40.666699999999999</c:v>
                </c:pt>
                <c:pt idx="3">
                  <c:v>23.125</c:v>
                </c:pt>
                <c:pt idx="4">
                  <c:v>4.5</c:v>
                </c:pt>
              </c:numCache>
            </c:numRef>
          </c:val>
          <c:extLst>
            <c:ext xmlns:c16="http://schemas.microsoft.com/office/drawing/2014/chart" uri="{C3380CC4-5D6E-409C-BE32-E72D297353CC}">
              <c16:uniqueId val="{00000001-64C0-4D0D-9EC4-B129AFD08ABA}"/>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'Q28'!$A$10</c:f>
              <c:strCache>
                <c:ptCount val="1"/>
                <c:pt idx="0">
                  <c:v>Nash &amp; Edgecombe</c:v>
                </c:pt>
              </c:strCache>
            </c:strRef>
          </c:tx>
          <c:spPr>
            <a:solidFill>
              <a:schemeClr val="accent1"/>
            </a:solidFill>
            <a:ln>
              <a:noFill/>
            </a:ln>
            <a:effectLst/>
          </c:spPr>
          <c:invertIfNegative val="0"/>
          <c:errBars>
            <c:errBarType val="both"/>
            <c:errValType val="cust"/>
            <c:noEndCap val="0"/>
            <c:plus>
              <c:numRef>
                <c:f>'Q28'!$H$5:$H$9</c:f>
                <c:numCache>
                  <c:formatCode>General</c:formatCode>
                  <c:ptCount val="5"/>
                  <c:pt idx="0">
                    <c:v>3.5430600000000001</c:v>
                  </c:pt>
                  <c:pt idx="1">
                    <c:v>7.2627699999999997</c:v>
                  </c:pt>
                  <c:pt idx="2">
                    <c:v>6.6265999999999998</c:v>
                  </c:pt>
                  <c:pt idx="3">
                    <c:v>5.05816</c:v>
                  </c:pt>
                  <c:pt idx="4">
                    <c:v>2.5657999999999999</c:v>
                  </c:pt>
                </c:numCache>
              </c:numRef>
            </c:plus>
            <c:minus>
              <c:numRef>
                <c:f>'Q28'!$G$5:$G$9</c:f>
                <c:numCache>
                  <c:formatCode>General</c:formatCode>
                  <c:ptCount val="5"/>
                  <c:pt idx="0">
                    <c:v>3.5430600000000001</c:v>
                  </c:pt>
                  <c:pt idx="1">
                    <c:v>7.2627699999999997</c:v>
                  </c:pt>
                  <c:pt idx="2">
                    <c:v>6.6265999999999998</c:v>
                  </c:pt>
                  <c:pt idx="3">
                    <c:v>5.05816</c:v>
                  </c:pt>
                  <c:pt idx="4">
                    <c:v>2.5657999999999999</c:v>
                  </c:pt>
                </c:numCache>
              </c:numRef>
            </c:minus>
            <c:spPr>
              <a:noFill/>
              <a:ln w="9525" cap="flat" cmpd="sng" algn="ctr">
                <a:solidFill>
                  <a:schemeClr val="tx1">
                    <a:lumMod val="65000"/>
                    <a:lumOff val="35000"/>
                  </a:schemeClr>
                </a:solidFill>
                <a:round/>
              </a:ln>
              <a:effectLst/>
            </c:spPr>
          </c:errBars>
          <c:cat>
            <c:strRef>
              <c:f>'Q28'!$B$5:$B$9</c:f>
              <c:strCache>
                <c:ptCount val="5"/>
                <c:pt idx="0">
                  <c:v>Excellent</c:v>
                </c:pt>
                <c:pt idx="1">
                  <c:v>Very Good</c:v>
                </c:pt>
                <c:pt idx="2">
                  <c:v>Good</c:v>
                </c:pt>
                <c:pt idx="3">
                  <c:v>Fair</c:v>
                </c:pt>
                <c:pt idx="4">
                  <c:v>Poor</c:v>
                </c:pt>
              </c:strCache>
            </c:strRef>
          </c:cat>
          <c:val>
            <c:numRef>
              <c:f>'Q28'!$D$5:$D$9</c:f>
              <c:numCache>
                <c:formatCode>0.00</c:formatCode>
                <c:ptCount val="5"/>
                <c:pt idx="0">
                  <c:v>10.15020191839</c:v>
                </c:pt>
                <c:pt idx="1">
                  <c:v>24.679200000000002</c:v>
                </c:pt>
                <c:pt idx="2">
                  <c:v>37.129264607856001</c:v>
                </c:pt>
                <c:pt idx="3">
                  <c:v>23.218766084651001</c:v>
                </c:pt>
                <c:pt idx="4">
                  <c:v>4.8224999999999998</c:v>
                </c:pt>
              </c:numCache>
            </c:numRef>
          </c:val>
          <c:extLst>
            <c:ext xmlns:c16="http://schemas.microsoft.com/office/drawing/2014/chart" uri="{C3380CC4-5D6E-409C-BE32-E72D297353CC}">
              <c16:uniqueId val="{00000000-C84A-4314-9A8F-7EE4F7F80B96}"/>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'Q29'!$A$20</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'Q29'!$H$16:$H$19</c:f>
                <c:numCache>
                  <c:formatCode>General</c:formatCode>
                  <c:ptCount val="4"/>
                  <c:pt idx="0">
                    <c:v>6.89</c:v>
                  </c:pt>
                  <c:pt idx="1">
                    <c:v>6.83</c:v>
                  </c:pt>
                  <c:pt idx="2">
                    <c:v>1.04</c:v>
                  </c:pt>
                  <c:pt idx="3">
                    <c:v>1.04</c:v>
                  </c:pt>
                </c:numCache>
              </c:numRef>
            </c:plus>
            <c:minus>
              <c:numRef>
                <c:f>'Q29'!$G$16:$G$19</c:f>
                <c:numCache>
                  <c:formatCode>General</c:formatCode>
                  <c:ptCount val="4"/>
                  <c:pt idx="0">
                    <c:v>6.89</c:v>
                  </c:pt>
                  <c:pt idx="1">
                    <c:v>6.83</c:v>
                  </c:pt>
                  <c:pt idx="2">
                    <c:v>0.51</c:v>
                  </c:pt>
                  <c:pt idx="3">
                    <c:v>0.51</c:v>
                  </c:pt>
                </c:numCache>
              </c:numRef>
            </c:minus>
            <c:spPr>
              <a:noFill/>
              <a:ln w="9525" cap="flat" cmpd="sng" algn="ctr">
                <a:solidFill>
                  <a:schemeClr val="tx1">
                    <a:lumMod val="65000"/>
                    <a:lumOff val="35000"/>
                  </a:schemeClr>
                </a:solidFill>
                <a:round/>
              </a:ln>
              <a:effectLst/>
            </c:spPr>
          </c:errBars>
          <c:cat>
            <c:strRef>
              <c:f>'Q29'!$B$11:$B$12</c:f>
              <c:strCache>
                <c:ptCount val="2"/>
                <c:pt idx="0">
                  <c:v>No</c:v>
                </c:pt>
                <c:pt idx="1">
                  <c:v>Yes</c:v>
                </c:pt>
              </c:strCache>
            </c:strRef>
          </c:cat>
          <c:val>
            <c:numRef>
              <c:f>'Q29'!$D$16:$D$17</c:f>
              <c:numCache>
                <c:formatCode>0.00</c:formatCode>
                <c:ptCount val="2"/>
                <c:pt idx="0">
                  <c:v>13.2723</c:v>
                </c:pt>
                <c:pt idx="1">
                  <c:v>85.702100000000002</c:v>
                </c:pt>
              </c:numCache>
            </c:numRef>
          </c:val>
          <c:extLst>
            <c:ext xmlns:c16="http://schemas.microsoft.com/office/drawing/2014/chart" uri="{C3380CC4-5D6E-409C-BE32-E72D297353CC}">
              <c16:uniqueId val="{00000000-2B8F-4A2E-B583-46F27D619B6D}"/>
            </c:ext>
          </c:extLst>
        </c:ser>
        <c:ser>
          <c:idx val="2"/>
          <c:order val="1"/>
          <c:tx>
            <c:strRef>
              <c:f>'Q29'!$A$14</c:f>
              <c:strCache>
                <c:ptCount val="1"/>
                <c:pt idx="0">
                  <c:v>Nash</c:v>
                </c:pt>
              </c:strCache>
            </c:strRef>
          </c:tx>
          <c:spPr>
            <a:solidFill>
              <a:srgbClr val="AA72D4"/>
            </a:solidFill>
            <a:ln>
              <a:noFill/>
            </a:ln>
            <a:effectLst/>
          </c:spPr>
          <c:invertIfNegative val="0"/>
          <c:errBars>
            <c:errBarType val="both"/>
            <c:errValType val="cust"/>
            <c:noEndCap val="0"/>
            <c:plus>
              <c:numRef>
                <c:f>'Q29'!$H$11:$H$14</c:f>
                <c:numCache>
                  <c:formatCode>General</c:formatCode>
                  <c:ptCount val="4"/>
                  <c:pt idx="0">
                    <c:v>7</c:v>
                  </c:pt>
                  <c:pt idx="1">
                    <c:v>6.97</c:v>
                  </c:pt>
                  <c:pt idx="2">
                    <c:v>1.01</c:v>
                  </c:pt>
                  <c:pt idx="3">
                    <c:v>0</c:v>
                  </c:pt>
                </c:numCache>
              </c:numRef>
            </c:plus>
            <c:minus>
              <c:numRef>
                <c:f>'Q29'!$G$11:$G$14</c:f>
                <c:numCache>
                  <c:formatCode>General</c:formatCode>
                  <c:ptCount val="4"/>
                  <c:pt idx="0">
                    <c:v>7</c:v>
                  </c:pt>
                  <c:pt idx="1">
                    <c:v>6.97</c:v>
                  </c:pt>
                  <c:pt idx="2">
                    <c:v>0.5</c:v>
                  </c:pt>
                  <c:pt idx="3">
                    <c:v>0</c:v>
                  </c:pt>
                </c:numCache>
              </c:numRef>
            </c:minus>
            <c:spPr>
              <a:noFill/>
              <a:ln w="9525" cap="flat" cmpd="sng" algn="ctr">
                <a:solidFill>
                  <a:schemeClr val="tx1">
                    <a:lumMod val="65000"/>
                    <a:lumOff val="35000"/>
                  </a:schemeClr>
                </a:solidFill>
                <a:round/>
              </a:ln>
              <a:effectLst/>
            </c:spPr>
          </c:errBars>
          <c:cat>
            <c:strRef>
              <c:f>'Q29'!$B$11:$B$12</c:f>
              <c:strCache>
                <c:ptCount val="2"/>
                <c:pt idx="0">
                  <c:v>No</c:v>
                </c:pt>
                <c:pt idx="1">
                  <c:v>Yes</c:v>
                </c:pt>
              </c:strCache>
            </c:strRef>
          </c:cat>
          <c:val>
            <c:numRef>
              <c:f>'Q29'!$D$11:$D$12</c:f>
              <c:numCache>
                <c:formatCode>0.00</c:formatCode>
                <c:ptCount val="2"/>
                <c:pt idx="0">
                  <c:v>13.625</c:v>
                </c:pt>
                <c:pt idx="1">
                  <c:v>85.875</c:v>
                </c:pt>
              </c:numCache>
            </c:numRef>
          </c:val>
          <c:extLst>
            <c:ext xmlns:c16="http://schemas.microsoft.com/office/drawing/2014/chart" uri="{C3380CC4-5D6E-409C-BE32-E72D297353CC}">
              <c16:uniqueId val="{00000001-2B8F-4A2E-B583-46F27D619B6D}"/>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'Q04'!$A$23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'Q04'!$H$19:$H$22</c:f>
                <c:numCache>
                  <c:formatCode>General</c:formatCode>
                  <c:ptCount val="4"/>
                  <c:pt idx="0">
                    <c:v>6.27</c:v>
                  </c:pt>
                  <c:pt idx="1">
                    <c:v>3.63</c:v>
                  </c:pt>
                  <c:pt idx="2">
                    <c:v>5.52</c:v>
                  </c:pt>
                  <c:pt idx="3">
                    <c:v>8.3699999999999992</c:v>
                  </c:pt>
                </c:numCache>
              </c:numRef>
            </c:plus>
            <c:minus>
              <c:numRef>
                <c:f>'Q04'!$G$19:$G$22</c:f>
                <c:numCache>
                  <c:formatCode>General</c:formatCode>
                  <c:ptCount val="4"/>
                  <c:pt idx="0">
                    <c:v>6.27</c:v>
                  </c:pt>
                  <c:pt idx="1">
                    <c:v>3.63</c:v>
                  </c:pt>
                  <c:pt idx="2">
                    <c:v>5.52</c:v>
                  </c:pt>
                  <c:pt idx="3">
                    <c:v>8.3699999999999992</c:v>
                  </c:pt>
                </c:numCache>
              </c:numRef>
            </c:minus>
            <c:spPr>
              <a:noFill/>
              <a:ln w="9525" cap="flat" cmpd="sng" algn="ctr">
                <a:solidFill>
                  <a:schemeClr val="tx1">
                    <a:lumMod val="65000"/>
                    <a:lumOff val="35000"/>
                  </a:schemeClr>
                </a:solidFill>
                <a:round/>
              </a:ln>
              <a:effectLst/>
            </c:spPr>
          </c:errBars>
          <c:cat>
            <c:strRef>
              <c:f>'Q04'!$B$13:$B$16</c:f>
              <c:strCache>
                <c:ptCount val="4"/>
                <c:pt idx="0">
                  <c:v>Not at all important</c:v>
                </c:pt>
                <c:pt idx="1">
                  <c:v>Slightly important</c:v>
                </c:pt>
                <c:pt idx="2">
                  <c:v>Moderately important</c:v>
                </c:pt>
                <c:pt idx="3">
                  <c:v>Very important</c:v>
                </c:pt>
              </c:strCache>
            </c:strRef>
          </c:cat>
          <c:val>
            <c:numRef>
              <c:f>'Q04'!$D$19:$D$22</c:f>
              <c:numCache>
                <c:formatCode>0.00</c:formatCode>
                <c:ptCount val="4"/>
                <c:pt idx="0">
                  <c:v>10.7265</c:v>
                </c:pt>
                <c:pt idx="1">
                  <c:v>5.4945000000000004</c:v>
                </c:pt>
                <c:pt idx="2">
                  <c:v>14.2125</c:v>
                </c:pt>
                <c:pt idx="3">
                  <c:v>69.566500000000005</c:v>
                </c:pt>
              </c:numCache>
            </c:numRef>
          </c:val>
          <c:extLst>
            <c:ext xmlns:c16="http://schemas.microsoft.com/office/drawing/2014/chart" uri="{C3380CC4-5D6E-409C-BE32-E72D297353CC}">
              <c16:uniqueId val="{00000000-8DA1-460A-9ABB-28B538441640}"/>
            </c:ext>
          </c:extLst>
        </c:ser>
        <c:ser>
          <c:idx val="2"/>
          <c:order val="1"/>
          <c:tx>
            <c:strRef>
              <c:f>'Q04'!$A$17</c:f>
              <c:strCache>
                <c:ptCount val="1"/>
                <c:pt idx="0">
                  <c:v>Nash</c:v>
                </c:pt>
              </c:strCache>
            </c:strRef>
          </c:tx>
          <c:spPr>
            <a:solidFill>
              <a:srgbClr val="AA72D4"/>
            </a:solidFill>
            <a:ln>
              <a:noFill/>
            </a:ln>
            <a:effectLst/>
          </c:spPr>
          <c:invertIfNegative val="0"/>
          <c:errBars>
            <c:errBarType val="both"/>
            <c:errValType val="cust"/>
            <c:noEndCap val="0"/>
            <c:plus>
              <c:numRef>
                <c:f>'Q04'!$H$13:$H$16</c:f>
                <c:numCache>
                  <c:formatCode>General</c:formatCode>
                  <c:ptCount val="4"/>
                  <c:pt idx="0">
                    <c:v>5.2</c:v>
                  </c:pt>
                  <c:pt idx="1">
                    <c:v>5.56</c:v>
                  </c:pt>
                  <c:pt idx="2">
                    <c:v>7.22</c:v>
                  </c:pt>
                  <c:pt idx="3">
                    <c:v>8.52</c:v>
                  </c:pt>
                </c:numCache>
              </c:numRef>
            </c:plus>
            <c:minus>
              <c:numRef>
                <c:f>'Q04'!$G$13:$G$16</c:f>
                <c:numCache>
                  <c:formatCode>General</c:formatCode>
                  <c:ptCount val="4"/>
                  <c:pt idx="0">
                    <c:v>5.2</c:v>
                  </c:pt>
                  <c:pt idx="1">
                    <c:v>5.56</c:v>
                  </c:pt>
                  <c:pt idx="2">
                    <c:v>7.22</c:v>
                  </c:pt>
                  <c:pt idx="3">
                    <c:v>8.52</c:v>
                  </c:pt>
                </c:numCache>
              </c:numRef>
            </c:minus>
            <c:spPr>
              <a:noFill/>
              <a:ln w="9525" cap="flat" cmpd="sng" algn="ctr">
                <a:solidFill>
                  <a:schemeClr val="tx1">
                    <a:lumMod val="65000"/>
                    <a:lumOff val="35000"/>
                  </a:schemeClr>
                </a:solidFill>
                <a:round/>
              </a:ln>
              <a:effectLst/>
            </c:spPr>
          </c:errBars>
          <c:cat>
            <c:strRef>
              <c:f>'Q04'!$B$13:$B$16</c:f>
              <c:strCache>
                <c:ptCount val="4"/>
                <c:pt idx="0">
                  <c:v>Not at all important</c:v>
                </c:pt>
                <c:pt idx="1">
                  <c:v>Slightly important</c:v>
                </c:pt>
                <c:pt idx="2">
                  <c:v>Moderately important</c:v>
                </c:pt>
                <c:pt idx="3">
                  <c:v>Very important</c:v>
                </c:pt>
              </c:strCache>
            </c:strRef>
          </c:cat>
          <c:val>
            <c:numRef>
              <c:f>'Q04'!$D$13:$D$16</c:f>
              <c:numCache>
                <c:formatCode>0.00</c:formatCode>
                <c:ptCount val="4"/>
                <c:pt idx="0">
                  <c:v>8.5832999999999995</c:v>
                </c:pt>
                <c:pt idx="1">
                  <c:v>11.208299999999999</c:v>
                </c:pt>
                <c:pt idx="2">
                  <c:v>20.583300000000001</c:v>
                </c:pt>
                <c:pt idx="3">
                  <c:v>59</c:v>
                </c:pt>
              </c:numCache>
            </c:numRef>
          </c:val>
          <c:extLst>
            <c:ext xmlns:c16="http://schemas.microsoft.com/office/drawing/2014/chart" uri="{C3380CC4-5D6E-409C-BE32-E72D297353CC}">
              <c16:uniqueId val="{00000001-8DA1-460A-9ABB-28B538441640}"/>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'Q29'!$A$9</c:f>
              <c:strCache>
                <c:ptCount val="1"/>
                <c:pt idx="0">
                  <c:v>Nash &amp; Edgecombe</c:v>
                </c:pt>
              </c:strCache>
            </c:strRef>
          </c:tx>
          <c:spPr>
            <a:solidFill>
              <a:schemeClr val="accent1"/>
            </a:solidFill>
            <a:ln>
              <a:noFill/>
            </a:ln>
            <a:effectLst/>
          </c:spPr>
          <c:invertIfNegative val="0"/>
          <c:errBars>
            <c:errBarType val="both"/>
            <c:errValType val="cust"/>
            <c:noEndCap val="0"/>
            <c:plus>
              <c:numRef>
                <c:f>'Q29'!$H$5:$H$6</c:f>
                <c:numCache>
                  <c:formatCode>General</c:formatCode>
                  <c:ptCount val="2"/>
                  <c:pt idx="0">
                    <c:v>5.36</c:v>
                  </c:pt>
                  <c:pt idx="1">
                    <c:v>5.51</c:v>
                  </c:pt>
                </c:numCache>
              </c:numRef>
            </c:plus>
            <c:minus>
              <c:numRef>
                <c:f>'Q29'!$G$5:$G$6</c:f>
                <c:numCache>
                  <c:formatCode>General</c:formatCode>
                  <c:ptCount val="2"/>
                  <c:pt idx="0">
                    <c:v>5.36</c:v>
                  </c:pt>
                  <c:pt idx="1">
                    <c:v>5.51</c:v>
                  </c:pt>
                </c:numCache>
              </c:numRef>
            </c:minus>
            <c:spPr>
              <a:noFill/>
              <a:ln w="9525" cap="flat" cmpd="sng" algn="ctr">
                <a:solidFill>
                  <a:schemeClr val="tx1">
                    <a:lumMod val="65000"/>
                    <a:lumOff val="35000"/>
                  </a:schemeClr>
                </a:solidFill>
                <a:round/>
              </a:ln>
              <a:effectLst/>
            </c:spPr>
          </c:errBars>
          <c:cat>
            <c:strRef>
              <c:f>'Q29'!$B$5:$B$9</c:f>
              <c:strCache>
                <c:ptCount val="5"/>
                <c:pt idx="0">
                  <c:v>No</c:v>
                </c:pt>
                <c:pt idx="1">
                  <c:v>Yes</c:v>
                </c:pt>
                <c:pt idx="2">
                  <c:v>Don't know</c:v>
                </c:pt>
                <c:pt idx="3">
                  <c:v>Refused</c:v>
                </c:pt>
                <c:pt idx="4">
                  <c:v>Total</c:v>
                </c:pt>
              </c:strCache>
            </c:strRef>
          </c:cat>
          <c:val>
            <c:numRef>
              <c:f>'Q29'!$D$5:$D$6</c:f>
              <c:numCache>
                <c:formatCode>0.00</c:formatCode>
                <c:ptCount val="2"/>
                <c:pt idx="0">
                  <c:v>13.4964</c:v>
                </c:pt>
                <c:pt idx="1">
                  <c:v>85.811999999999998</c:v>
                </c:pt>
              </c:numCache>
            </c:numRef>
          </c:val>
          <c:extLst>
            <c:ext xmlns:c16="http://schemas.microsoft.com/office/drawing/2014/chart" uri="{C3380CC4-5D6E-409C-BE32-E72D297353CC}">
              <c16:uniqueId val="{00000000-BF76-44A5-8944-435F048F10BC}"/>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5819355026395707"/>
        </c:manualLayout>
      </c:layout>
      <c:barChart>
        <c:barDir val="col"/>
        <c:grouping val="clustered"/>
        <c:varyColors val="0"/>
        <c:ser>
          <c:idx val="1"/>
          <c:order val="0"/>
          <c:tx>
            <c:strRef>
              <c:f>'Q30'!$A$33</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'Q30'!$H$25:$H$31</c:f>
                <c:numCache>
                  <c:formatCode>General</c:formatCode>
                  <c:ptCount val="7"/>
                  <c:pt idx="0">
                    <c:v>9.86</c:v>
                  </c:pt>
                  <c:pt idx="1">
                    <c:v>2.87</c:v>
                  </c:pt>
                  <c:pt idx="2">
                    <c:v>5.52</c:v>
                  </c:pt>
                  <c:pt idx="3">
                    <c:v>5.05</c:v>
                  </c:pt>
                  <c:pt idx="4">
                    <c:v>3.85</c:v>
                  </c:pt>
                  <c:pt idx="5">
                    <c:v>7.54</c:v>
                  </c:pt>
                  <c:pt idx="6">
                    <c:v>2.2599999999999998</c:v>
                  </c:pt>
                </c:numCache>
              </c:numRef>
            </c:plus>
            <c:minus>
              <c:numRef>
                <c:f>'Q30'!$G$25:$G$31</c:f>
                <c:numCache>
                  <c:formatCode>General</c:formatCode>
                  <c:ptCount val="7"/>
                  <c:pt idx="0">
                    <c:v>9.86</c:v>
                  </c:pt>
                  <c:pt idx="1">
                    <c:v>1.92</c:v>
                  </c:pt>
                  <c:pt idx="2">
                    <c:v>5.52</c:v>
                  </c:pt>
                  <c:pt idx="3">
                    <c:v>5.05</c:v>
                  </c:pt>
                  <c:pt idx="4">
                    <c:v>3.85</c:v>
                  </c:pt>
                  <c:pt idx="5">
                    <c:v>7.54</c:v>
                  </c:pt>
                  <c:pt idx="6">
                    <c:v>2.2599999999999998</c:v>
                  </c:pt>
                </c:numCache>
              </c:numRef>
            </c:minus>
            <c:spPr>
              <a:noFill/>
              <a:ln w="9525" cap="flat" cmpd="sng" algn="ctr">
                <a:solidFill>
                  <a:schemeClr val="tx1">
                    <a:lumMod val="65000"/>
                    <a:lumOff val="35000"/>
                  </a:schemeClr>
                </a:solidFill>
                <a:round/>
              </a:ln>
              <a:effectLst/>
            </c:spPr>
          </c:errBars>
          <c:cat>
            <c:strRef>
              <c:f>'Q30'!$B$15:$B$21</c:f>
              <c:strCache>
                <c:ptCount val="7"/>
                <c:pt idx="0">
                  <c:v>Doctor's office</c:v>
                </c:pt>
                <c:pt idx="1">
                  <c:v>Health department</c:v>
                </c:pt>
                <c:pt idx="2">
                  <c:v>Hospital clinic</c:v>
                </c:pt>
                <c:pt idx="3">
                  <c:v>Emergency room</c:v>
                </c:pt>
                <c:pt idx="4">
                  <c:v>Urgent care center</c:v>
                </c:pt>
                <c:pt idx="5">
                  <c:v>Community clinic/free clinic</c:v>
                </c:pt>
                <c:pt idx="6">
                  <c:v>Other</c:v>
                </c:pt>
              </c:strCache>
            </c:strRef>
          </c:cat>
          <c:val>
            <c:numRef>
              <c:f>'Q30'!$D$25:$D$31</c:f>
              <c:numCache>
                <c:formatCode>0.00</c:formatCode>
                <c:ptCount val="7"/>
                <c:pt idx="0">
                  <c:v>51.483499999999999</c:v>
                </c:pt>
                <c:pt idx="1">
                  <c:v>1.9231</c:v>
                </c:pt>
                <c:pt idx="2">
                  <c:v>10.641</c:v>
                </c:pt>
                <c:pt idx="3">
                  <c:v>13.2967</c:v>
                </c:pt>
                <c:pt idx="4">
                  <c:v>5.0244</c:v>
                </c:pt>
                <c:pt idx="5">
                  <c:v>14.041499999999999</c:v>
                </c:pt>
                <c:pt idx="6">
                  <c:v>2.3077000000000001</c:v>
                </c:pt>
              </c:numCache>
            </c:numRef>
          </c:val>
          <c:extLst>
            <c:ext xmlns:c16="http://schemas.microsoft.com/office/drawing/2014/chart" uri="{C3380CC4-5D6E-409C-BE32-E72D297353CC}">
              <c16:uniqueId val="{00000000-6D10-46B5-ABBA-F6BE61A57D12}"/>
            </c:ext>
          </c:extLst>
        </c:ser>
        <c:ser>
          <c:idx val="2"/>
          <c:order val="1"/>
          <c:tx>
            <c:strRef>
              <c:f>'Q30'!$A$23</c:f>
              <c:strCache>
                <c:ptCount val="1"/>
                <c:pt idx="0">
                  <c:v>Nash</c:v>
                </c:pt>
              </c:strCache>
            </c:strRef>
          </c:tx>
          <c:spPr>
            <a:solidFill>
              <a:srgbClr val="AA72D4"/>
            </a:solidFill>
            <a:ln>
              <a:noFill/>
            </a:ln>
            <a:effectLst/>
          </c:spPr>
          <c:invertIfNegative val="0"/>
          <c:errBars>
            <c:errBarType val="both"/>
            <c:errValType val="cust"/>
            <c:noEndCap val="0"/>
            <c:plus>
              <c:numRef>
                <c:f>'Q30'!$H$15:$H$21</c:f>
                <c:numCache>
                  <c:formatCode>General</c:formatCode>
                  <c:ptCount val="7"/>
                  <c:pt idx="0">
                    <c:v>8.48</c:v>
                  </c:pt>
                  <c:pt idx="1">
                    <c:v>1.01</c:v>
                  </c:pt>
                  <c:pt idx="2">
                    <c:v>4.83</c:v>
                  </c:pt>
                  <c:pt idx="3">
                    <c:v>4.7699999999999996</c:v>
                  </c:pt>
                  <c:pt idx="4">
                    <c:v>6.34</c:v>
                  </c:pt>
                  <c:pt idx="5">
                    <c:v>3.13</c:v>
                  </c:pt>
                  <c:pt idx="6">
                    <c:v>5.39</c:v>
                  </c:pt>
                </c:numCache>
              </c:numRef>
            </c:plus>
            <c:minus>
              <c:numRef>
                <c:f>'Q30'!$G$15:$G$21</c:f>
                <c:numCache>
                  <c:formatCode>General</c:formatCode>
                  <c:ptCount val="7"/>
                  <c:pt idx="0">
                    <c:v>8.48</c:v>
                  </c:pt>
                  <c:pt idx="1">
                    <c:v>0.5</c:v>
                  </c:pt>
                  <c:pt idx="2">
                    <c:v>4.83</c:v>
                  </c:pt>
                  <c:pt idx="3">
                    <c:v>4.7699999999999996</c:v>
                  </c:pt>
                  <c:pt idx="4">
                    <c:v>6.34</c:v>
                  </c:pt>
                  <c:pt idx="5">
                    <c:v>2.58</c:v>
                  </c:pt>
                  <c:pt idx="6">
                    <c:v>5.39</c:v>
                  </c:pt>
                </c:numCache>
              </c:numRef>
            </c:minus>
            <c:spPr>
              <a:noFill/>
              <a:ln w="9525" cap="flat" cmpd="sng" algn="ctr">
                <a:solidFill>
                  <a:schemeClr val="tx1">
                    <a:lumMod val="65000"/>
                    <a:lumOff val="35000"/>
                  </a:schemeClr>
                </a:solidFill>
                <a:round/>
              </a:ln>
              <a:effectLst/>
            </c:spPr>
          </c:errBars>
          <c:cat>
            <c:strRef>
              <c:f>'Q30'!$B$15:$B$21</c:f>
              <c:strCache>
                <c:ptCount val="7"/>
                <c:pt idx="0">
                  <c:v>Doctor's office</c:v>
                </c:pt>
                <c:pt idx="1">
                  <c:v>Health department</c:v>
                </c:pt>
                <c:pt idx="2">
                  <c:v>Hospital clinic</c:v>
                </c:pt>
                <c:pt idx="3">
                  <c:v>Emergency room</c:v>
                </c:pt>
                <c:pt idx="4">
                  <c:v>Urgent care center</c:v>
                </c:pt>
                <c:pt idx="5">
                  <c:v>Community clinic/free clinic</c:v>
                </c:pt>
                <c:pt idx="6">
                  <c:v>Other</c:v>
                </c:pt>
              </c:strCache>
            </c:strRef>
          </c:cat>
          <c:val>
            <c:numRef>
              <c:f>'Q30'!$D$15:$D$21</c:f>
              <c:numCache>
                <c:formatCode>0.00</c:formatCode>
                <c:ptCount val="7"/>
                <c:pt idx="0">
                  <c:v>62.458300000000001</c:v>
                </c:pt>
                <c:pt idx="1">
                  <c:v>0.5</c:v>
                </c:pt>
                <c:pt idx="2">
                  <c:v>9.375</c:v>
                </c:pt>
                <c:pt idx="3">
                  <c:v>7.0416999999999996</c:v>
                </c:pt>
                <c:pt idx="4">
                  <c:v>9.8332999999999995</c:v>
                </c:pt>
                <c:pt idx="5">
                  <c:v>2.5832999999999999</c:v>
                </c:pt>
                <c:pt idx="6">
                  <c:v>8.2082999999999995</c:v>
                </c:pt>
              </c:numCache>
            </c:numRef>
          </c:val>
          <c:extLst>
            <c:ext xmlns:c16="http://schemas.microsoft.com/office/drawing/2014/chart" uri="{C3380CC4-5D6E-409C-BE32-E72D297353CC}">
              <c16:uniqueId val="{00000001-6D10-46B5-ABBA-F6BE61A57D12}"/>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'Q30'!$A$13</c:f>
              <c:strCache>
                <c:ptCount val="1"/>
                <c:pt idx="0">
                  <c:v>Nash &amp; Edgecombe</c:v>
                </c:pt>
              </c:strCache>
            </c:strRef>
          </c:tx>
          <c:spPr>
            <a:solidFill>
              <a:schemeClr val="accent1"/>
            </a:solidFill>
            <a:ln>
              <a:noFill/>
            </a:ln>
            <a:effectLst/>
          </c:spPr>
          <c:invertIfNegative val="0"/>
          <c:errBars>
            <c:errBarType val="both"/>
            <c:errValType val="cust"/>
            <c:noEndCap val="0"/>
            <c:plus>
              <c:numRef>
                <c:f>'Q30'!$H$5:$H$11</c:f>
                <c:numCache>
                  <c:formatCode>General</c:formatCode>
                  <c:ptCount val="7"/>
                  <c:pt idx="0">
                    <c:v>6.61</c:v>
                  </c:pt>
                  <c:pt idx="1">
                    <c:v>1.21</c:v>
                  </c:pt>
                  <c:pt idx="2">
                    <c:v>3.4</c:v>
                  </c:pt>
                  <c:pt idx="3">
                    <c:v>3.49</c:v>
                  </c:pt>
                  <c:pt idx="4">
                    <c:v>4.78</c:v>
                  </c:pt>
                  <c:pt idx="5">
                    <c:v>3.46</c:v>
                  </c:pt>
                  <c:pt idx="6">
                    <c:v>3.41</c:v>
                  </c:pt>
                </c:numCache>
              </c:numRef>
            </c:plus>
            <c:minus>
              <c:numRef>
                <c:f>'Q30'!$G$5:$G$11</c:f>
                <c:numCache>
                  <c:formatCode>General</c:formatCode>
                  <c:ptCount val="7"/>
                  <c:pt idx="0">
                    <c:v>6.61</c:v>
                  </c:pt>
                  <c:pt idx="1">
                    <c:v>1.02</c:v>
                  </c:pt>
                  <c:pt idx="2">
                    <c:v>3.4</c:v>
                  </c:pt>
                  <c:pt idx="3">
                    <c:v>3.49</c:v>
                  </c:pt>
                  <c:pt idx="4">
                    <c:v>4.78</c:v>
                  </c:pt>
                  <c:pt idx="5">
                    <c:v>3.46</c:v>
                  </c:pt>
                  <c:pt idx="6">
                    <c:v>3.41</c:v>
                  </c:pt>
                </c:numCache>
              </c:numRef>
            </c:minus>
            <c:spPr>
              <a:noFill/>
              <a:ln w="9525" cap="flat" cmpd="sng" algn="ctr">
                <a:solidFill>
                  <a:schemeClr val="tx1">
                    <a:lumMod val="65000"/>
                    <a:lumOff val="35000"/>
                  </a:schemeClr>
                </a:solidFill>
                <a:round/>
              </a:ln>
              <a:effectLst/>
            </c:spPr>
          </c:errBars>
          <c:cat>
            <c:strRef>
              <c:f>'Q30'!$B$5:$B$11</c:f>
              <c:strCache>
                <c:ptCount val="7"/>
                <c:pt idx="0">
                  <c:v>Doctor's office</c:v>
                </c:pt>
                <c:pt idx="1">
                  <c:v>Health department</c:v>
                </c:pt>
                <c:pt idx="2">
                  <c:v>Hospital clinic</c:v>
                </c:pt>
                <c:pt idx="3">
                  <c:v>Emergency room</c:v>
                </c:pt>
                <c:pt idx="4">
                  <c:v>Urgent care center</c:v>
                </c:pt>
                <c:pt idx="5">
                  <c:v>Community clinic/free clinic</c:v>
                </c:pt>
                <c:pt idx="6">
                  <c:v>Other</c:v>
                </c:pt>
              </c:strCache>
            </c:strRef>
          </c:cat>
          <c:val>
            <c:numRef>
              <c:f>'Q30'!$D$5:$D$11</c:f>
              <c:numCache>
                <c:formatCode>0.00</c:formatCode>
                <c:ptCount val="7"/>
                <c:pt idx="0">
                  <c:v>58.456899999999997</c:v>
                </c:pt>
                <c:pt idx="1">
                  <c:v>1.0188999999999999</c:v>
                </c:pt>
                <c:pt idx="2">
                  <c:v>9.8366000000000007</c:v>
                </c:pt>
                <c:pt idx="3">
                  <c:v>9.3223000000000003</c:v>
                </c:pt>
                <c:pt idx="4">
                  <c:v>8.08</c:v>
                </c:pt>
                <c:pt idx="5">
                  <c:v>6.7610000000000001</c:v>
                </c:pt>
                <c:pt idx="6">
                  <c:v>6.0568999999999997</c:v>
                </c:pt>
              </c:numCache>
            </c:numRef>
          </c:val>
          <c:extLst>
            <c:ext xmlns:c16="http://schemas.microsoft.com/office/drawing/2014/chart" uri="{C3380CC4-5D6E-409C-BE32-E72D297353CC}">
              <c16:uniqueId val="{00000000-0CED-45D9-90DD-ADE55843C2B6}"/>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'Q31'!$A$19</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'Q31'!$H$17:$H$18</c:f>
                <c:numCache>
                  <c:formatCode>General</c:formatCode>
                  <c:ptCount val="2"/>
                  <c:pt idx="0">
                    <c:v>7.26</c:v>
                  </c:pt>
                  <c:pt idx="1">
                    <c:v>8.24</c:v>
                  </c:pt>
                </c:numCache>
              </c:numRef>
            </c:plus>
            <c:minus>
              <c:numRef>
                <c:f>'Q31'!$G$17:$G$18</c:f>
                <c:numCache>
                  <c:formatCode>General</c:formatCode>
                  <c:ptCount val="2"/>
                  <c:pt idx="0">
                    <c:v>7.26</c:v>
                  </c:pt>
                  <c:pt idx="1">
                    <c:v>8.24</c:v>
                  </c:pt>
                </c:numCache>
              </c:numRef>
            </c:minus>
            <c:spPr>
              <a:noFill/>
              <a:ln w="9525" cap="flat" cmpd="sng" algn="ctr">
                <a:solidFill>
                  <a:schemeClr val="tx1">
                    <a:lumMod val="65000"/>
                    <a:lumOff val="35000"/>
                  </a:schemeClr>
                </a:solidFill>
                <a:round/>
              </a:ln>
              <a:effectLst/>
            </c:spPr>
          </c:errBars>
          <c:cat>
            <c:strRef>
              <c:f>'Q31'!$B$12:$B$13</c:f>
              <c:strCache>
                <c:ptCount val="2"/>
                <c:pt idx="0">
                  <c:v>No</c:v>
                </c:pt>
                <c:pt idx="1">
                  <c:v>Yes</c:v>
                </c:pt>
              </c:strCache>
            </c:strRef>
          </c:cat>
          <c:val>
            <c:numRef>
              <c:f>'Q31'!$D$17:$D$18</c:f>
              <c:numCache>
                <c:formatCode>0.00</c:formatCode>
                <c:ptCount val="2"/>
                <c:pt idx="0">
                  <c:v>19.194099999999999</c:v>
                </c:pt>
                <c:pt idx="1">
                  <c:v>79.523799999999994</c:v>
                </c:pt>
              </c:numCache>
            </c:numRef>
          </c:val>
          <c:extLst>
            <c:ext xmlns:c16="http://schemas.microsoft.com/office/drawing/2014/chart" uri="{C3380CC4-5D6E-409C-BE32-E72D297353CC}">
              <c16:uniqueId val="{00000000-AAFC-4C51-A505-38B310646656}"/>
            </c:ext>
          </c:extLst>
        </c:ser>
        <c:ser>
          <c:idx val="2"/>
          <c:order val="1"/>
          <c:tx>
            <c:strRef>
              <c:f>'Q31'!$A$14</c:f>
              <c:strCache>
                <c:ptCount val="1"/>
                <c:pt idx="0">
                  <c:v>Nash</c:v>
                </c:pt>
              </c:strCache>
            </c:strRef>
          </c:tx>
          <c:spPr>
            <a:solidFill>
              <a:srgbClr val="AA72D4"/>
            </a:solidFill>
            <a:ln>
              <a:noFill/>
            </a:ln>
            <a:effectLst/>
          </c:spPr>
          <c:invertIfNegative val="0"/>
          <c:errBars>
            <c:errBarType val="both"/>
            <c:errValType val="cust"/>
            <c:noEndCap val="0"/>
            <c:plus>
              <c:numRef>
                <c:f>'Q31'!$H$12:$H$13</c:f>
                <c:numCache>
                  <c:formatCode>General</c:formatCode>
                  <c:ptCount val="2"/>
                  <c:pt idx="0">
                    <c:v>7.11</c:v>
                  </c:pt>
                  <c:pt idx="1">
                    <c:v>7.07</c:v>
                  </c:pt>
                </c:numCache>
              </c:numRef>
            </c:plus>
            <c:minus>
              <c:numRef>
                <c:f>'Q31'!$G$12:$G$13</c:f>
                <c:numCache>
                  <c:formatCode>General</c:formatCode>
                  <c:ptCount val="2"/>
                  <c:pt idx="0">
                    <c:v>7.11</c:v>
                  </c:pt>
                  <c:pt idx="1">
                    <c:v>7.07</c:v>
                  </c:pt>
                </c:numCache>
              </c:numRef>
            </c:minus>
            <c:spPr>
              <a:noFill/>
              <a:ln w="9525" cap="flat" cmpd="sng" algn="ctr">
                <a:solidFill>
                  <a:schemeClr val="tx1">
                    <a:lumMod val="65000"/>
                    <a:lumOff val="35000"/>
                  </a:schemeClr>
                </a:solidFill>
                <a:round/>
              </a:ln>
              <a:effectLst/>
            </c:spPr>
          </c:errBars>
          <c:cat>
            <c:strRef>
              <c:f>'Q31'!$B$12:$B$13</c:f>
              <c:strCache>
                <c:ptCount val="2"/>
                <c:pt idx="0">
                  <c:v>No</c:v>
                </c:pt>
                <c:pt idx="1">
                  <c:v>Yes</c:v>
                </c:pt>
              </c:strCache>
            </c:strRef>
          </c:cat>
          <c:val>
            <c:numRef>
              <c:f>'Q31'!$D$12:$D$13</c:f>
              <c:numCache>
                <c:formatCode>0.00</c:formatCode>
                <c:ptCount val="2"/>
                <c:pt idx="0">
                  <c:v>15.333299999999999</c:v>
                </c:pt>
                <c:pt idx="1">
                  <c:v>84.166700000000006</c:v>
                </c:pt>
              </c:numCache>
            </c:numRef>
          </c:val>
          <c:extLst>
            <c:ext xmlns:c16="http://schemas.microsoft.com/office/drawing/2014/chart" uri="{C3380CC4-5D6E-409C-BE32-E72D297353CC}">
              <c16:uniqueId val="{00000001-AAFC-4C51-A505-38B310646656}"/>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'Q31'!$A$9</c:f>
              <c:strCache>
                <c:ptCount val="1"/>
                <c:pt idx="0">
                  <c:v>Nash &amp; Edgecombe</c:v>
                </c:pt>
              </c:strCache>
            </c:strRef>
          </c:tx>
          <c:spPr>
            <a:solidFill>
              <a:schemeClr val="accent1"/>
            </a:solidFill>
            <a:ln>
              <a:noFill/>
            </a:ln>
            <a:effectLst/>
          </c:spPr>
          <c:invertIfNegative val="0"/>
          <c:errBars>
            <c:errBarType val="both"/>
            <c:errValType val="cust"/>
            <c:noEndCap val="0"/>
            <c:plus>
              <c:numRef>
                <c:f>'Q31'!$H$7:$H$8</c:f>
                <c:numCache>
                  <c:formatCode>General</c:formatCode>
                  <c:ptCount val="2"/>
                  <c:pt idx="0">
                    <c:v>5.34</c:v>
                  </c:pt>
                  <c:pt idx="1">
                    <c:v>5.43</c:v>
                  </c:pt>
                </c:numCache>
              </c:numRef>
            </c:plus>
            <c:minus>
              <c:numRef>
                <c:f>'Q31'!$G$7:$G$8</c:f>
                <c:numCache>
                  <c:formatCode>General</c:formatCode>
                  <c:ptCount val="2"/>
                  <c:pt idx="0">
                    <c:v>5.34</c:v>
                  </c:pt>
                  <c:pt idx="1">
                    <c:v>5.43</c:v>
                  </c:pt>
                </c:numCache>
              </c:numRef>
            </c:minus>
            <c:spPr>
              <a:noFill/>
              <a:ln w="9525" cap="flat" cmpd="sng" algn="ctr">
                <a:solidFill>
                  <a:schemeClr val="tx1">
                    <a:lumMod val="65000"/>
                    <a:lumOff val="35000"/>
                  </a:schemeClr>
                </a:solidFill>
                <a:round/>
              </a:ln>
              <a:effectLst/>
            </c:spPr>
          </c:errBars>
          <c:cat>
            <c:strRef>
              <c:f>'Q31'!$B$7:$B$8</c:f>
              <c:strCache>
                <c:ptCount val="2"/>
                <c:pt idx="0">
                  <c:v>No</c:v>
                </c:pt>
                <c:pt idx="1">
                  <c:v>Yes</c:v>
                </c:pt>
              </c:strCache>
            </c:strRef>
          </c:cat>
          <c:val>
            <c:numRef>
              <c:f>'Q31'!$D$7:$D$8</c:f>
              <c:numCache>
                <c:formatCode>0.00</c:formatCode>
                <c:ptCount val="2"/>
                <c:pt idx="0">
                  <c:v>16.741</c:v>
                </c:pt>
                <c:pt idx="1">
                  <c:v>82.4739</c:v>
                </c:pt>
              </c:numCache>
            </c:numRef>
          </c:val>
          <c:extLst>
            <c:ext xmlns:c16="http://schemas.microsoft.com/office/drawing/2014/chart" uri="{C3380CC4-5D6E-409C-BE32-E72D297353CC}">
              <c16:uniqueId val="{00000000-AF8E-46FE-BF78-EE9AAEDA2EE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55306087549682E-2"/>
          <c:y val="7.4537037037037041E-2"/>
          <c:w val="0.88698908396106413"/>
          <c:h val="0.68668321865172255"/>
        </c:manualLayout>
      </c:layout>
      <c:barChart>
        <c:barDir val="col"/>
        <c:grouping val="clustered"/>
        <c:varyColors val="0"/>
        <c:ser>
          <c:idx val="1"/>
          <c:order val="0"/>
          <c:tx>
            <c:strRef>
              <c:f>'Q32'!$D$5:$E$5</c:f>
              <c:strCache>
                <c:ptCount val="1"/>
                <c:pt idx="0">
                  <c:v>Edgecombe</c:v>
                </c:pt>
              </c:strCache>
            </c:strRef>
          </c:tx>
          <c:spPr>
            <a:solidFill>
              <a:schemeClr val="accent6">
                <a:lumMod val="60000"/>
                <a:lumOff val="40000"/>
              </a:schemeClr>
            </a:solidFill>
            <a:ln>
              <a:noFill/>
            </a:ln>
            <a:effectLst/>
          </c:spPr>
          <c:invertIfNegative val="0"/>
          <c:cat>
            <c:strRef>
              <c:f>'Q32'!$A$7:$A$12</c:f>
              <c:strCache>
                <c:ptCount val="6"/>
                <c:pt idx="0">
                  <c:v>Cost</c:v>
                </c:pt>
                <c:pt idx="1">
                  <c:v>New to the area</c:v>
                </c:pt>
                <c:pt idx="2">
                  <c:v>Don't know where to go</c:v>
                </c:pt>
                <c:pt idx="3">
                  <c:v>Do not have any current medical needs/problems</c:v>
                </c:pt>
                <c:pt idx="4">
                  <c:v>Lack of transportation</c:v>
                </c:pt>
                <c:pt idx="5">
                  <c:v>Other (specify)</c:v>
                </c:pt>
              </c:strCache>
            </c:strRef>
          </c:cat>
          <c:val>
            <c:numRef>
              <c:f>'Q32'!$E$7:$E$12</c:f>
              <c:numCache>
                <c:formatCode>0.00</c:formatCode>
                <c:ptCount val="6"/>
                <c:pt idx="0">
                  <c:v>34.482799999999997</c:v>
                </c:pt>
                <c:pt idx="1">
                  <c:v>13.793100000000001</c:v>
                </c:pt>
                <c:pt idx="2">
                  <c:v>0</c:v>
                </c:pt>
                <c:pt idx="3">
                  <c:v>48.2759</c:v>
                </c:pt>
                <c:pt idx="4">
                  <c:v>3.4483000000000001</c:v>
                </c:pt>
                <c:pt idx="5">
                  <c:v>20.689699999999998</c:v>
                </c:pt>
              </c:numCache>
            </c:numRef>
          </c:val>
          <c:extLst>
            <c:ext xmlns:c16="http://schemas.microsoft.com/office/drawing/2014/chart" uri="{C3380CC4-5D6E-409C-BE32-E72D297353CC}">
              <c16:uniqueId val="{00000000-D9CB-4C27-9616-F0409565BD83}"/>
            </c:ext>
          </c:extLst>
        </c:ser>
        <c:ser>
          <c:idx val="0"/>
          <c:order val="1"/>
          <c:tx>
            <c:strRef>
              <c:f>'Q32'!$B$5:$C$5</c:f>
              <c:strCache>
                <c:ptCount val="1"/>
                <c:pt idx="0">
                  <c:v>Nash</c:v>
                </c:pt>
              </c:strCache>
            </c:strRef>
          </c:tx>
          <c:spPr>
            <a:solidFill>
              <a:srgbClr val="AA72D4"/>
            </a:solidFill>
            <a:ln>
              <a:noFill/>
            </a:ln>
            <a:effectLst/>
          </c:spPr>
          <c:invertIfNegative val="0"/>
          <c:cat>
            <c:strRef>
              <c:f>'Q32'!$A$7:$A$12</c:f>
              <c:strCache>
                <c:ptCount val="6"/>
                <c:pt idx="0">
                  <c:v>Cost</c:v>
                </c:pt>
                <c:pt idx="1">
                  <c:v>New to the area</c:v>
                </c:pt>
                <c:pt idx="2">
                  <c:v>Don't know where to go</c:v>
                </c:pt>
                <c:pt idx="3">
                  <c:v>Do not have any current medical needs/problems</c:v>
                </c:pt>
                <c:pt idx="4">
                  <c:v>Lack of transportation</c:v>
                </c:pt>
                <c:pt idx="5">
                  <c:v>Other (specify)</c:v>
                </c:pt>
              </c:strCache>
            </c:strRef>
          </c:cat>
          <c:val>
            <c:numRef>
              <c:f>'Q32'!$C$7:$C$12</c:f>
              <c:numCache>
                <c:formatCode>0.00</c:formatCode>
                <c:ptCount val="6"/>
                <c:pt idx="0">
                  <c:v>51.851900000000001</c:v>
                </c:pt>
                <c:pt idx="1">
                  <c:v>3.7037</c:v>
                </c:pt>
                <c:pt idx="2">
                  <c:v>7.4074</c:v>
                </c:pt>
                <c:pt idx="3">
                  <c:v>37.036999999999999</c:v>
                </c:pt>
                <c:pt idx="4">
                  <c:v>3.7037</c:v>
                </c:pt>
                <c:pt idx="5">
                  <c:v>22.222200000000001</c:v>
                </c:pt>
              </c:numCache>
            </c:numRef>
          </c:val>
          <c:extLst>
            <c:ext xmlns:c16="http://schemas.microsoft.com/office/drawing/2014/chart" uri="{C3380CC4-5D6E-409C-BE32-E72D297353CC}">
              <c16:uniqueId val="{00000001-D9CB-4C27-9616-F0409565BD83}"/>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7334144348988196"/>
          <c:y val="9.9250667990825478E-2"/>
          <c:w val="8.9845762163952014E-2"/>
          <c:h val="0.11095954221938474"/>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55306087549682E-2"/>
          <c:y val="7.4537037037037041E-2"/>
          <c:w val="0.88698908396106413"/>
          <c:h val="0.68668321865172255"/>
        </c:manualLayout>
      </c:layout>
      <c:barChart>
        <c:barDir val="col"/>
        <c:grouping val="clustered"/>
        <c:varyColors val="0"/>
        <c:ser>
          <c:idx val="2"/>
          <c:order val="0"/>
          <c:tx>
            <c:strRef>
              <c:f>'Q32'!$F$5:$G$5</c:f>
              <c:strCache>
                <c:ptCount val="1"/>
                <c:pt idx="0">
                  <c:v>Nash &amp; Edgecombe</c:v>
                </c:pt>
              </c:strCache>
            </c:strRef>
          </c:tx>
          <c:spPr>
            <a:solidFill>
              <a:srgbClr val="558ED5"/>
            </a:solidFill>
            <a:ln>
              <a:noFill/>
            </a:ln>
            <a:effectLst/>
          </c:spPr>
          <c:invertIfNegative val="0"/>
          <c:cat>
            <c:strRef>
              <c:f>'Q32'!$A$7:$A$12</c:f>
              <c:strCache>
                <c:ptCount val="6"/>
                <c:pt idx="0">
                  <c:v>Cost</c:v>
                </c:pt>
                <c:pt idx="1">
                  <c:v>New to the area</c:v>
                </c:pt>
                <c:pt idx="2">
                  <c:v>Don't know where to go</c:v>
                </c:pt>
                <c:pt idx="3">
                  <c:v>Do not have any current medical needs/problems</c:v>
                </c:pt>
                <c:pt idx="4">
                  <c:v>Lack of transportation</c:v>
                </c:pt>
                <c:pt idx="5">
                  <c:v>Other (specify)</c:v>
                </c:pt>
              </c:strCache>
            </c:strRef>
          </c:cat>
          <c:val>
            <c:numRef>
              <c:f>'Q32'!$G$7:$G$12</c:f>
              <c:numCache>
                <c:formatCode>0.00</c:formatCode>
                <c:ptCount val="6"/>
                <c:pt idx="0">
                  <c:v>35.199999999999996</c:v>
                </c:pt>
                <c:pt idx="1">
                  <c:v>26.400000000000002</c:v>
                </c:pt>
                <c:pt idx="2">
                  <c:v>11.200000000000001</c:v>
                </c:pt>
                <c:pt idx="3">
                  <c:v>9.6</c:v>
                </c:pt>
                <c:pt idx="4">
                  <c:v>9.6</c:v>
                </c:pt>
                <c:pt idx="5">
                  <c:v>4</c:v>
                </c:pt>
              </c:numCache>
            </c:numRef>
          </c:val>
          <c:extLst>
            <c:ext xmlns:c16="http://schemas.microsoft.com/office/drawing/2014/chart" uri="{C3380CC4-5D6E-409C-BE32-E72D297353CC}">
              <c16:uniqueId val="{00000000-D0AE-40CF-9104-5ABAF2A0130C}"/>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2546380415909237"/>
          <c:y val="0.11126268000283746"/>
          <c:w val="0.14218129980250999"/>
          <c:h val="4.7896479156321677E-2"/>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'Q33'!$A$21</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'Q33'!$H$18:$H$20</c:f>
                <c:numCache>
                  <c:formatCode>General</c:formatCode>
                  <c:ptCount val="3"/>
                  <c:pt idx="0">
                    <c:v>8.65</c:v>
                  </c:pt>
                  <c:pt idx="1">
                    <c:v>8.82</c:v>
                  </c:pt>
                  <c:pt idx="2">
                    <c:v>1.04</c:v>
                  </c:pt>
                </c:numCache>
              </c:numRef>
            </c:plus>
            <c:minus>
              <c:numRef>
                <c:f>'Q33'!$G$18:$G$20</c:f>
                <c:numCache>
                  <c:formatCode>General</c:formatCode>
                  <c:ptCount val="3"/>
                  <c:pt idx="0">
                    <c:v>8.65</c:v>
                  </c:pt>
                  <c:pt idx="1">
                    <c:v>8.82</c:v>
                  </c:pt>
                  <c:pt idx="2">
                    <c:v>0.51</c:v>
                  </c:pt>
                </c:numCache>
              </c:numRef>
            </c:minus>
            <c:spPr>
              <a:noFill/>
              <a:ln w="9525" cap="flat" cmpd="sng" algn="ctr">
                <a:solidFill>
                  <a:schemeClr val="tx1">
                    <a:lumMod val="65000"/>
                    <a:lumOff val="35000"/>
                  </a:schemeClr>
                </a:solidFill>
                <a:round/>
              </a:ln>
              <a:effectLst/>
            </c:spPr>
          </c:errBars>
          <c:cat>
            <c:strRef>
              <c:f>'Q33'!$B$12:$B$14</c:f>
              <c:strCache>
                <c:ptCount val="3"/>
                <c:pt idx="0">
                  <c:v>No</c:v>
                </c:pt>
                <c:pt idx="1">
                  <c:v>Yes</c:v>
                </c:pt>
                <c:pt idx="2">
                  <c:v>Don't know/Not Sure</c:v>
                </c:pt>
              </c:strCache>
            </c:strRef>
          </c:cat>
          <c:val>
            <c:numRef>
              <c:f>'Q33'!$D$18:$D$20</c:f>
              <c:numCache>
                <c:formatCode>0.00</c:formatCode>
                <c:ptCount val="3"/>
                <c:pt idx="0">
                  <c:v>39.725299999999997</c:v>
                </c:pt>
                <c:pt idx="1">
                  <c:v>58.882800000000003</c:v>
                </c:pt>
                <c:pt idx="2">
                  <c:v>0.51280000000000003</c:v>
                </c:pt>
              </c:numCache>
            </c:numRef>
          </c:val>
          <c:extLst>
            <c:ext xmlns:c16="http://schemas.microsoft.com/office/drawing/2014/chart" uri="{C3380CC4-5D6E-409C-BE32-E72D297353CC}">
              <c16:uniqueId val="{00000000-C40B-4C66-AB65-445BB41165D9}"/>
            </c:ext>
          </c:extLst>
        </c:ser>
        <c:ser>
          <c:idx val="2"/>
          <c:order val="1"/>
          <c:tx>
            <c:strRef>
              <c:f>'Q33'!$A$15</c:f>
              <c:strCache>
                <c:ptCount val="1"/>
                <c:pt idx="0">
                  <c:v>Nash</c:v>
                </c:pt>
              </c:strCache>
            </c:strRef>
          </c:tx>
          <c:spPr>
            <a:solidFill>
              <a:srgbClr val="AA72D4"/>
            </a:solidFill>
            <a:ln>
              <a:noFill/>
            </a:ln>
            <a:effectLst/>
          </c:spPr>
          <c:invertIfNegative val="0"/>
          <c:errBars>
            <c:errBarType val="both"/>
            <c:errValType val="cust"/>
            <c:noEndCap val="0"/>
            <c:plus>
              <c:numRef>
                <c:f>'Q33'!$H$12:$H$14</c:f>
                <c:numCache>
                  <c:formatCode>General</c:formatCode>
                  <c:ptCount val="3"/>
                  <c:pt idx="0">
                    <c:v>9.58</c:v>
                  </c:pt>
                  <c:pt idx="1">
                    <c:v>9.8800000000000008</c:v>
                  </c:pt>
                  <c:pt idx="2">
                    <c:v>1.01</c:v>
                  </c:pt>
                </c:numCache>
              </c:numRef>
            </c:plus>
            <c:minus>
              <c:numRef>
                <c:f>'Q33'!$G$12:$G$14</c:f>
                <c:numCache>
                  <c:formatCode>General</c:formatCode>
                  <c:ptCount val="3"/>
                  <c:pt idx="0">
                    <c:v>9.58</c:v>
                  </c:pt>
                  <c:pt idx="1">
                    <c:v>9.8800000000000008</c:v>
                  </c:pt>
                  <c:pt idx="2">
                    <c:v>0.5</c:v>
                  </c:pt>
                </c:numCache>
              </c:numRef>
            </c:minus>
            <c:spPr>
              <a:noFill/>
              <a:ln w="9525" cap="flat" cmpd="sng" algn="ctr">
                <a:solidFill>
                  <a:schemeClr val="tx1">
                    <a:lumMod val="65000"/>
                    <a:lumOff val="35000"/>
                  </a:schemeClr>
                </a:solidFill>
                <a:round/>
              </a:ln>
              <a:effectLst/>
            </c:spPr>
          </c:errBars>
          <c:cat>
            <c:strRef>
              <c:f>'Q33'!$B$12:$B$14</c:f>
              <c:strCache>
                <c:ptCount val="3"/>
                <c:pt idx="0">
                  <c:v>No</c:v>
                </c:pt>
                <c:pt idx="1">
                  <c:v>Yes</c:v>
                </c:pt>
                <c:pt idx="2">
                  <c:v>Don't know/Not Sure</c:v>
                </c:pt>
              </c:strCache>
            </c:strRef>
          </c:cat>
          <c:val>
            <c:numRef>
              <c:f>'Q33'!$D$12:$D$14</c:f>
              <c:numCache>
                <c:formatCode>0.00</c:formatCode>
                <c:ptCount val="3"/>
                <c:pt idx="0">
                  <c:v>41.208300000000001</c:v>
                </c:pt>
                <c:pt idx="1">
                  <c:v>57.791699999999999</c:v>
                </c:pt>
                <c:pt idx="2">
                  <c:v>0.5</c:v>
                </c:pt>
              </c:numCache>
            </c:numRef>
          </c:val>
          <c:extLst>
            <c:ext xmlns:c16="http://schemas.microsoft.com/office/drawing/2014/chart" uri="{C3380CC4-5D6E-409C-BE32-E72D297353CC}">
              <c16:uniqueId val="{00000001-C40B-4C66-AB65-445BB41165D9}"/>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'Q33'!$A$9</c:f>
              <c:strCache>
                <c:ptCount val="1"/>
                <c:pt idx="0">
                  <c:v>Nash &amp; Edgecombe</c:v>
                </c:pt>
              </c:strCache>
            </c:strRef>
          </c:tx>
          <c:spPr>
            <a:solidFill>
              <a:schemeClr val="accent1"/>
            </a:solidFill>
            <a:ln>
              <a:noFill/>
            </a:ln>
            <a:effectLst/>
          </c:spPr>
          <c:invertIfNegative val="0"/>
          <c:errBars>
            <c:errBarType val="both"/>
            <c:errValType val="cust"/>
            <c:noEndCap val="0"/>
            <c:plus>
              <c:numRef>
                <c:f>'Q33'!$H$6:$H$7</c:f>
                <c:numCache>
                  <c:formatCode>General</c:formatCode>
                  <c:ptCount val="2"/>
                  <c:pt idx="0">
                    <c:v>7.4</c:v>
                  </c:pt>
                  <c:pt idx="1">
                    <c:v>7.53</c:v>
                  </c:pt>
                </c:numCache>
              </c:numRef>
            </c:plus>
            <c:minus>
              <c:numRef>
                <c:f>'Q33'!$G$6:$G$7</c:f>
                <c:numCache>
                  <c:formatCode>General</c:formatCode>
                  <c:ptCount val="2"/>
                  <c:pt idx="0">
                    <c:v>7.4</c:v>
                  </c:pt>
                  <c:pt idx="1">
                    <c:v>7.53</c:v>
                  </c:pt>
                </c:numCache>
              </c:numRef>
            </c:minus>
            <c:spPr>
              <a:noFill/>
              <a:ln w="9525" cap="flat" cmpd="sng" algn="ctr">
                <a:solidFill>
                  <a:schemeClr val="tx1">
                    <a:lumMod val="65000"/>
                    <a:lumOff val="35000"/>
                  </a:schemeClr>
                </a:solidFill>
                <a:round/>
              </a:ln>
              <a:effectLst/>
            </c:spPr>
          </c:errBars>
          <c:cat>
            <c:strRef>
              <c:f>'Q33'!$B$6:$B$7</c:f>
              <c:strCache>
                <c:ptCount val="2"/>
                <c:pt idx="0">
                  <c:v>No</c:v>
                </c:pt>
                <c:pt idx="1">
                  <c:v>Yes</c:v>
                </c:pt>
              </c:strCache>
            </c:strRef>
          </c:cat>
          <c:val>
            <c:numRef>
              <c:f>'Q33'!$D$6:$D$7</c:f>
              <c:numCache>
                <c:formatCode>0.00</c:formatCode>
                <c:ptCount val="2"/>
                <c:pt idx="0">
                  <c:v>40.6676</c:v>
                </c:pt>
                <c:pt idx="1">
                  <c:v>58.189500000000002</c:v>
                </c:pt>
              </c:numCache>
            </c:numRef>
          </c:val>
          <c:extLst>
            <c:ext xmlns:c16="http://schemas.microsoft.com/office/drawing/2014/chart" uri="{C3380CC4-5D6E-409C-BE32-E72D297353CC}">
              <c16:uniqueId val="{00000000-20E9-418D-AF78-615998C8D100}"/>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'Q34'!$A$17</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'Q34'!$H$15:$H$16</c:f>
                <c:numCache>
                  <c:formatCode>General</c:formatCode>
                  <c:ptCount val="2"/>
                  <c:pt idx="0">
                    <c:v>5.66</c:v>
                  </c:pt>
                  <c:pt idx="1">
                    <c:v>5.66</c:v>
                  </c:pt>
                </c:numCache>
              </c:numRef>
            </c:plus>
            <c:minus>
              <c:numRef>
                <c:f>'Q34'!$G$15:$G$16</c:f>
                <c:numCache>
                  <c:formatCode>General</c:formatCode>
                  <c:ptCount val="2"/>
                  <c:pt idx="0">
                    <c:v>5.66</c:v>
                  </c:pt>
                  <c:pt idx="1">
                    <c:v>5.66</c:v>
                  </c:pt>
                </c:numCache>
              </c:numRef>
            </c:minus>
            <c:spPr>
              <a:noFill/>
              <a:ln w="9525" cap="flat" cmpd="sng" algn="ctr">
                <a:solidFill>
                  <a:schemeClr val="tx1">
                    <a:lumMod val="65000"/>
                    <a:lumOff val="35000"/>
                  </a:schemeClr>
                </a:solidFill>
                <a:round/>
              </a:ln>
              <a:effectLst/>
            </c:spPr>
          </c:errBars>
          <c:cat>
            <c:strRef>
              <c:f>'Q34'!$B$11:$B$12</c:f>
              <c:strCache>
                <c:ptCount val="2"/>
                <c:pt idx="0">
                  <c:v>No</c:v>
                </c:pt>
                <c:pt idx="1">
                  <c:v>Yes</c:v>
                </c:pt>
              </c:strCache>
            </c:strRef>
          </c:cat>
          <c:val>
            <c:numRef>
              <c:f>'Q34'!$D$15:$D$16</c:f>
              <c:numCache>
                <c:formatCode>0.00</c:formatCode>
                <c:ptCount val="2"/>
                <c:pt idx="0">
                  <c:v>84.358999999999995</c:v>
                </c:pt>
                <c:pt idx="1">
                  <c:v>15.641</c:v>
                </c:pt>
              </c:numCache>
            </c:numRef>
          </c:val>
          <c:extLst>
            <c:ext xmlns:c16="http://schemas.microsoft.com/office/drawing/2014/chart" uri="{C3380CC4-5D6E-409C-BE32-E72D297353CC}">
              <c16:uniqueId val="{00000000-224E-459B-A4AB-8B2FB318F157}"/>
            </c:ext>
          </c:extLst>
        </c:ser>
        <c:ser>
          <c:idx val="2"/>
          <c:order val="1"/>
          <c:tx>
            <c:strRef>
              <c:f>'Q34'!$A$13</c:f>
              <c:strCache>
                <c:ptCount val="1"/>
                <c:pt idx="0">
                  <c:v>Nash</c:v>
                </c:pt>
              </c:strCache>
            </c:strRef>
          </c:tx>
          <c:spPr>
            <a:solidFill>
              <a:srgbClr val="AA72D4"/>
            </a:solidFill>
            <a:ln>
              <a:noFill/>
            </a:ln>
            <a:effectLst/>
          </c:spPr>
          <c:invertIfNegative val="0"/>
          <c:errBars>
            <c:errBarType val="both"/>
            <c:errValType val="cust"/>
            <c:noEndCap val="0"/>
            <c:plus>
              <c:numRef>
                <c:f>'Q34'!$H$11:$H$12</c:f>
                <c:numCache>
                  <c:formatCode>General</c:formatCode>
                  <c:ptCount val="2"/>
                  <c:pt idx="0">
                    <c:v>7.63</c:v>
                  </c:pt>
                  <c:pt idx="1">
                    <c:v>7.56</c:v>
                  </c:pt>
                </c:numCache>
              </c:numRef>
            </c:plus>
            <c:minus>
              <c:numRef>
                <c:f>'Q34'!$G$11:$G$12</c:f>
                <c:numCache>
                  <c:formatCode>General</c:formatCode>
                  <c:ptCount val="2"/>
                  <c:pt idx="0">
                    <c:v>7.63</c:v>
                  </c:pt>
                  <c:pt idx="1">
                    <c:v>7.56</c:v>
                  </c:pt>
                </c:numCache>
              </c:numRef>
            </c:minus>
            <c:spPr>
              <a:noFill/>
              <a:ln w="9525" cap="flat" cmpd="sng" algn="ctr">
                <a:solidFill>
                  <a:schemeClr val="tx1">
                    <a:lumMod val="65000"/>
                    <a:lumOff val="35000"/>
                  </a:schemeClr>
                </a:solidFill>
                <a:round/>
              </a:ln>
              <a:effectLst/>
            </c:spPr>
          </c:errBars>
          <c:cat>
            <c:strRef>
              <c:f>'Q34'!$B$11:$B$12</c:f>
              <c:strCache>
                <c:ptCount val="2"/>
                <c:pt idx="0">
                  <c:v>No</c:v>
                </c:pt>
                <c:pt idx="1">
                  <c:v>Yes</c:v>
                </c:pt>
              </c:strCache>
            </c:strRef>
          </c:cat>
          <c:val>
            <c:numRef>
              <c:f>'Q34'!$D$11:$D$12</c:f>
              <c:numCache>
                <c:formatCode>0.00</c:formatCode>
                <c:ptCount val="2"/>
                <c:pt idx="0">
                  <c:v>78.958299999999994</c:v>
                </c:pt>
                <c:pt idx="1">
                  <c:v>20.541699999999999</c:v>
                </c:pt>
              </c:numCache>
            </c:numRef>
          </c:val>
          <c:extLst>
            <c:ext xmlns:c16="http://schemas.microsoft.com/office/drawing/2014/chart" uri="{C3380CC4-5D6E-409C-BE32-E72D297353CC}">
              <c16:uniqueId val="{00000001-224E-459B-A4AB-8B2FB318F157}"/>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tx>
            <c:strRef>
              <c:f>'Q04'!$A$10</c:f>
              <c:strCache>
                <c:ptCount val="1"/>
                <c:pt idx="0">
                  <c:v>Nash &amp; Edgecombe</c:v>
                </c:pt>
              </c:strCache>
            </c:strRef>
          </c:tx>
          <c:spPr>
            <a:solidFill>
              <a:schemeClr val="accent1"/>
            </a:solidFill>
            <a:ln>
              <a:noFill/>
            </a:ln>
            <a:effectLst/>
          </c:spPr>
          <c:invertIfNegative val="0"/>
          <c:errBars>
            <c:errBarType val="both"/>
            <c:errValType val="cust"/>
            <c:noEndCap val="0"/>
            <c:plus>
              <c:numRef>
                <c:f>'Q04'!$H$6:$H$9</c:f>
                <c:numCache>
                  <c:formatCode>General</c:formatCode>
                  <c:ptCount val="4"/>
                  <c:pt idx="0">
                    <c:v>5.09</c:v>
                  </c:pt>
                  <c:pt idx="1">
                    <c:v>3.69</c:v>
                  </c:pt>
                  <c:pt idx="2">
                    <c:v>4.8600000000000003</c:v>
                  </c:pt>
                  <c:pt idx="3">
                    <c:v>6.6</c:v>
                  </c:pt>
                </c:numCache>
              </c:numRef>
            </c:plus>
            <c:minus>
              <c:numRef>
                <c:f>'Q04'!$G$6:$G$9</c:f>
                <c:numCache>
                  <c:formatCode>General</c:formatCode>
                  <c:ptCount val="4"/>
                  <c:pt idx="0">
                    <c:v>5.09</c:v>
                  </c:pt>
                  <c:pt idx="1">
                    <c:v>3.69</c:v>
                  </c:pt>
                  <c:pt idx="2">
                    <c:v>4.8600000000000003</c:v>
                  </c:pt>
                  <c:pt idx="3">
                    <c:v>6.6</c:v>
                  </c:pt>
                </c:numCache>
              </c:numRef>
            </c:minus>
            <c:spPr>
              <a:noFill/>
              <a:ln w="9525" cap="flat" cmpd="sng" algn="ctr">
                <a:solidFill>
                  <a:schemeClr val="tx1">
                    <a:lumMod val="65000"/>
                    <a:lumOff val="35000"/>
                  </a:schemeClr>
                </a:solidFill>
                <a:round/>
              </a:ln>
              <a:effectLst/>
            </c:spPr>
          </c:errBars>
          <c:cat>
            <c:strRef>
              <c:f>'Q04'!$B$6:$B$9</c:f>
              <c:strCache>
                <c:ptCount val="4"/>
                <c:pt idx="0">
                  <c:v>Not at all important</c:v>
                </c:pt>
                <c:pt idx="1">
                  <c:v>Slightly important</c:v>
                </c:pt>
                <c:pt idx="2">
                  <c:v>Moderately important</c:v>
                </c:pt>
                <c:pt idx="3">
                  <c:v>Very important</c:v>
                </c:pt>
              </c:strCache>
            </c:strRef>
          </c:cat>
          <c:val>
            <c:numRef>
              <c:f>'Q04'!$D$6:$D$9</c:f>
              <c:numCache>
                <c:formatCode>0.00</c:formatCode>
                <c:ptCount val="4"/>
                <c:pt idx="0">
                  <c:v>9.3646999999999991</c:v>
                </c:pt>
                <c:pt idx="1">
                  <c:v>9.1250999999999998</c:v>
                </c:pt>
                <c:pt idx="2">
                  <c:v>18.2605</c:v>
                </c:pt>
                <c:pt idx="3">
                  <c:v>62.852600000000002</c:v>
                </c:pt>
              </c:numCache>
            </c:numRef>
          </c:val>
          <c:extLst>
            <c:ext xmlns:c16="http://schemas.microsoft.com/office/drawing/2014/chart" uri="{C3380CC4-5D6E-409C-BE32-E72D297353CC}">
              <c16:uniqueId val="{00000000-7AF8-4344-993F-EF6914EA0DB5}"/>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'Q34'!$A$8</c:f>
              <c:strCache>
                <c:ptCount val="1"/>
                <c:pt idx="0">
                  <c:v>Nash &amp; Edgecombe</c:v>
                </c:pt>
              </c:strCache>
            </c:strRef>
          </c:tx>
          <c:spPr>
            <a:solidFill>
              <a:schemeClr val="accent1"/>
            </a:solidFill>
            <a:ln>
              <a:noFill/>
            </a:ln>
            <a:effectLst/>
          </c:spPr>
          <c:invertIfNegative val="0"/>
          <c:errBars>
            <c:errBarType val="both"/>
            <c:errValType val="cust"/>
            <c:noEndCap val="0"/>
            <c:plus>
              <c:numRef>
                <c:f>'Q34'!$H$6:$H$7</c:f>
                <c:numCache>
                  <c:formatCode>General</c:formatCode>
                  <c:ptCount val="2"/>
                  <c:pt idx="0">
                    <c:v>4.96</c:v>
                  </c:pt>
                  <c:pt idx="1">
                    <c:v>4.96</c:v>
                  </c:pt>
                </c:numCache>
              </c:numRef>
            </c:plus>
            <c:minus>
              <c:numRef>
                <c:f>'Q34'!$G$6:$G$7</c:f>
                <c:numCache>
                  <c:formatCode>General</c:formatCode>
                  <c:ptCount val="2"/>
                  <c:pt idx="0">
                    <c:v>4.96</c:v>
                  </c:pt>
                  <c:pt idx="1">
                    <c:v>4.96</c:v>
                  </c:pt>
                </c:numCache>
              </c:numRef>
            </c:minus>
            <c:spPr>
              <a:noFill/>
              <a:ln w="9525" cap="flat" cmpd="sng" algn="ctr">
                <a:solidFill>
                  <a:schemeClr val="tx1">
                    <a:lumMod val="65000"/>
                    <a:lumOff val="35000"/>
                  </a:schemeClr>
                </a:solidFill>
                <a:round/>
              </a:ln>
              <a:effectLst/>
            </c:spPr>
          </c:errBars>
          <c:cat>
            <c:strRef>
              <c:f>'Q34'!$B$6:$B$7</c:f>
              <c:strCache>
                <c:ptCount val="2"/>
                <c:pt idx="0">
                  <c:v>No</c:v>
                </c:pt>
                <c:pt idx="1">
                  <c:v>Yes</c:v>
                </c:pt>
              </c:strCache>
            </c:strRef>
          </c:cat>
          <c:val>
            <c:numRef>
              <c:f>'Q34'!$D$6:$D$7</c:f>
              <c:numCache>
                <c:formatCode>0.00</c:formatCode>
                <c:ptCount val="2"/>
                <c:pt idx="0">
                  <c:v>80.927400000000006</c:v>
                </c:pt>
                <c:pt idx="1">
                  <c:v>18.754899999999999</c:v>
                </c:pt>
              </c:numCache>
            </c:numRef>
          </c:val>
          <c:extLst>
            <c:ext xmlns:c16="http://schemas.microsoft.com/office/drawing/2014/chart" uri="{C3380CC4-5D6E-409C-BE32-E72D297353CC}">
              <c16:uniqueId val="{00000000-C955-40C1-BAF7-F3D6795B9A9E}"/>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spPr>
            <a:solidFill>
              <a:schemeClr val="accent2"/>
            </a:solidFill>
            <a:ln>
              <a:noFill/>
            </a:ln>
            <a:effectLst/>
          </c:spPr>
          <c:invertIfNegative val="0"/>
          <c:errBars>
            <c:errBarType val="both"/>
            <c:errValType val="cust"/>
            <c:noEndCap val="0"/>
            <c:plus>
              <c:numRef>
                <c:f>'Q35'!#REF!</c:f>
                <c:numCache>
                  <c:formatCode>General</c:formatCode>
                  <c:ptCount val="1"/>
                  <c:pt idx="0">
                    <c:v>1</c:v>
                  </c:pt>
                </c:numCache>
              </c:numRef>
            </c:plus>
            <c:minus>
              <c:numRef>
                <c:f>'Q35'!#REF!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'Q35'!#REF!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'Q35'!#REF!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'Q35'!#REF!</c15:sqref>
                        </c15:formulaRef>
                      </c:ext>
                    </c:extLst>
                  </c:multiLvlStrRef>
                </c15:cat>
              </c15:filteredCategoryTitle>
            </c:ext>
            <c:ext xmlns:c16="http://schemas.microsoft.com/office/drawing/2014/chart" uri="{C3380CC4-5D6E-409C-BE32-E72D297353CC}">
              <c16:uniqueId val="{00000000-F653-4B87-8E83-6EC63F5877B1}"/>
            </c:ext>
          </c:extLst>
        </c:ser>
        <c:ser>
          <c:idx val="2"/>
          <c:order val="1"/>
          <c:spPr>
            <a:solidFill>
              <a:schemeClr val="accent3"/>
            </a:solidFill>
            <a:ln>
              <a:noFill/>
            </a:ln>
            <a:effectLst/>
          </c:spPr>
          <c:invertIfNegative val="0"/>
          <c:errBars>
            <c:errBarType val="both"/>
            <c:errValType val="cust"/>
            <c:noEndCap val="0"/>
            <c:plus>
              <c:numRef>
                <c:f>'Q35'!#REF!</c:f>
                <c:numCache>
                  <c:formatCode>General</c:formatCode>
                  <c:ptCount val="1"/>
                  <c:pt idx="0">
                    <c:v>1</c:v>
                  </c:pt>
                </c:numCache>
              </c:numRef>
            </c:plus>
            <c:minus>
              <c:numRef>
                <c:f>'Q35'!#REF!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'Q35'!#REF!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'Q35'!#REF!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'Q35'!#REF!</c15:sqref>
                        </c15:formulaRef>
                      </c:ext>
                    </c:extLst>
                  </c:multiLvlStrRef>
                </c15:cat>
              </c15:filteredCategoryTitle>
            </c:ext>
            <c:ext xmlns:c16="http://schemas.microsoft.com/office/drawing/2014/chart" uri="{C3380CC4-5D6E-409C-BE32-E72D297353CC}">
              <c16:uniqueId val="{00000001-F653-4B87-8E83-6EC63F5877B1}"/>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'Q35'!#REF!</c:f>
                <c:numCache>
                  <c:formatCode>General</c:formatCode>
                  <c:ptCount val="1"/>
                  <c:pt idx="0">
                    <c:v>1</c:v>
                  </c:pt>
                </c:numCache>
              </c:numRef>
            </c:plus>
            <c:minus>
              <c:numRef>
                <c:f>'Q35'!#REF!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'Q35'!#REF!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'Q35'!#REF!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'Q35'!#REF!</c15:sqref>
                        </c15:formulaRef>
                      </c:ext>
                    </c:extLst>
                  </c:multiLvlStrRef>
                </c15:cat>
              </c15:filteredCategoryTitle>
            </c:ext>
            <c:ext xmlns:c16="http://schemas.microsoft.com/office/drawing/2014/chart" uri="{C3380CC4-5D6E-409C-BE32-E72D297353CC}">
              <c16:uniqueId val="{00000000-DB19-4A0B-B66D-695C6CDA7D04}"/>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55306087549682E-2"/>
          <c:y val="7.4537037037037041E-2"/>
          <c:w val="0.88698908396106413"/>
          <c:h val="0.51887229199324914"/>
        </c:manualLayout>
      </c:layout>
      <c:barChart>
        <c:barDir val="col"/>
        <c:grouping val="clustered"/>
        <c:varyColors val="0"/>
        <c:ser>
          <c:idx val="1"/>
          <c:order val="0"/>
          <c:tx>
            <c:strRef>
              <c:f>'Q35'!$D$4:$E$4</c:f>
              <c:strCache>
                <c:ptCount val="1"/>
                <c:pt idx="0">
                  <c:v>Edgecombe</c:v>
                </c:pt>
              </c:strCache>
            </c:strRef>
          </c:tx>
          <c:spPr>
            <a:solidFill>
              <a:schemeClr val="accent6">
                <a:lumMod val="60000"/>
                <a:lumOff val="40000"/>
              </a:schemeClr>
            </a:solidFill>
            <a:ln>
              <a:noFill/>
            </a:ln>
            <a:effectLst/>
          </c:spPr>
          <c:invertIfNegative val="0"/>
          <c:cat>
            <c:strRef>
              <c:f>'Q35'!$A$6:$A$20</c:f>
              <c:strCache>
                <c:ptCount val="15"/>
                <c:pt idx="0">
                  <c:v>General practitioner</c:v>
                </c:pt>
                <c:pt idx="1">
                  <c:v>Dentist</c:v>
                </c:pt>
                <c:pt idx="2">
                  <c:v>Specialist</c:v>
                </c:pt>
                <c:pt idx="3">
                  <c:v>Psychiatrist</c:v>
                </c:pt>
                <c:pt idx="4">
                  <c:v>Hospital</c:v>
                </c:pt>
                <c:pt idx="5">
                  <c:v>Pediatrician</c:v>
                </c:pt>
                <c:pt idx="6">
                  <c:v>Eye care/ optometrist/ ophthalmologist</c:v>
                </c:pt>
                <c:pt idx="7">
                  <c:v>Pharmacy (prescriptions)</c:v>
                </c:pt>
                <c:pt idx="8">
                  <c:v>Therapist/Social worker</c:v>
                </c:pt>
                <c:pt idx="9">
                  <c:v>Urgent care clinic</c:v>
                </c:pt>
                <c:pt idx="10">
                  <c:v>Medical clinic</c:v>
                </c:pt>
                <c:pt idx="11">
                  <c:v>OB/GYN</c:v>
                </c:pt>
                <c:pt idx="12">
                  <c:v>Health department</c:v>
                </c:pt>
                <c:pt idx="13">
                  <c:v>Refused</c:v>
                </c:pt>
                <c:pt idx="14">
                  <c:v>Other</c:v>
                </c:pt>
              </c:strCache>
            </c:strRef>
          </c:cat>
          <c:val>
            <c:numRef>
              <c:f>'Q35'!$E$6:$E$20</c:f>
              <c:numCache>
                <c:formatCode>0.00</c:formatCode>
                <c:ptCount val="15"/>
                <c:pt idx="0">
                  <c:v>33.333300000000001</c:v>
                </c:pt>
                <c:pt idx="1">
                  <c:v>22.222200000000001</c:v>
                </c:pt>
                <c:pt idx="2">
                  <c:v>18.5185</c:v>
                </c:pt>
                <c:pt idx="3">
                  <c:v>3.7037</c:v>
                </c:pt>
                <c:pt idx="4">
                  <c:v>3.7037</c:v>
                </c:pt>
                <c:pt idx="5">
                  <c:v>7.4074</c:v>
                </c:pt>
                <c:pt idx="6">
                  <c:v>3.7037</c:v>
                </c:pt>
                <c:pt idx="7">
                  <c:v>0</c:v>
                </c:pt>
                <c:pt idx="8">
                  <c:v>7.4074</c:v>
                </c:pt>
                <c:pt idx="9">
                  <c:v>7.4074</c:v>
                </c:pt>
                <c:pt idx="10">
                  <c:v>3.7037</c:v>
                </c:pt>
                <c:pt idx="11">
                  <c:v>0</c:v>
                </c:pt>
                <c:pt idx="12">
                  <c:v>3.7037</c:v>
                </c:pt>
                <c:pt idx="13">
                  <c:v>0</c:v>
                </c:pt>
                <c:pt idx="14">
                  <c:v>7.4074</c:v>
                </c:pt>
              </c:numCache>
            </c:numRef>
          </c:val>
          <c:extLst>
            <c:ext xmlns:c16="http://schemas.microsoft.com/office/drawing/2014/chart" uri="{C3380CC4-5D6E-409C-BE32-E72D297353CC}">
              <c16:uniqueId val="{00000000-294B-425C-B110-0978153299EA}"/>
            </c:ext>
          </c:extLst>
        </c:ser>
        <c:ser>
          <c:idx val="0"/>
          <c:order val="1"/>
          <c:tx>
            <c:strRef>
              <c:f>'Q35'!$B$4:$C$4</c:f>
              <c:strCache>
                <c:ptCount val="1"/>
                <c:pt idx="0">
                  <c:v>Nash</c:v>
                </c:pt>
              </c:strCache>
            </c:strRef>
          </c:tx>
          <c:spPr>
            <a:solidFill>
              <a:srgbClr val="AA72D4"/>
            </a:solidFill>
            <a:ln>
              <a:noFill/>
            </a:ln>
            <a:effectLst/>
          </c:spPr>
          <c:invertIfNegative val="0"/>
          <c:cat>
            <c:strRef>
              <c:f>'Q35'!$A$6:$A$20</c:f>
              <c:strCache>
                <c:ptCount val="15"/>
                <c:pt idx="0">
                  <c:v>General practitioner</c:v>
                </c:pt>
                <c:pt idx="1">
                  <c:v>Dentist</c:v>
                </c:pt>
                <c:pt idx="2">
                  <c:v>Specialist</c:v>
                </c:pt>
                <c:pt idx="3">
                  <c:v>Psychiatrist</c:v>
                </c:pt>
                <c:pt idx="4">
                  <c:v>Hospital</c:v>
                </c:pt>
                <c:pt idx="5">
                  <c:v>Pediatrician</c:v>
                </c:pt>
                <c:pt idx="6">
                  <c:v>Eye care/ optometrist/ ophthalmologist</c:v>
                </c:pt>
                <c:pt idx="7">
                  <c:v>Pharmacy (prescriptions)</c:v>
                </c:pt>
                <c:pt idx="8">
                  <c:v>Therapist/Social worker</c:v>
                </c:pt>
                <c:pt idx="9">
                  <c:v>Urgent care clinic</c:v>
                </c:pt>
                <c:pt idx="10">
                  <c:v>Medical clinic</c:v>
                </c:pt>
                <c:pt idx="11">
                  <c:v>OB/GYN</c:v>
                </c:pt>
                <c:pt idx="12">
                  <c:v>Health department</c:v>
                </c:pt>
                <c:pt idx="13">
                  <c:v>Refused</c:v>
                </c:pt>
                <c:pt idx="14">
                  <c:v>Other</c:v>
                </c:pt>
              </c:strCache>
            </c:strRef>
          </c:cat>
          <c:val>
            <c:numRef>
              <c:f>'Q35'!$C$6:$C$20</c:f>
              <c:numCache>
                <c:formatCode>0.00</c:formatCode>
                <c:ptCount val="15"/>
                <c:pt idx="0">
                  <c:v>32.258099999999999</c:v>
                </c:pt>
                <c:pt idx="1">
                  <c:v>22.5806</c:v>
                </c:pt>
                <c:pt idx="2">
                  <c:v>12.9032</c:v>
                </c:pt>
                <c:pt idx="3">
                  <c:v>12.9032</c:v>
                </c:pt>
                <c:pt idx="4">
                  <c:v>12.9032</c:v>
                </c:pt>
                <c:pt idx="5">
                  <c:v>6.4516</c:v>
                </c:pt>
                <c:pt idx="6">
                  <c:v>6.4516</c:v>
                </c:pt>
                <c:pt idx="7">
                  <c:v>9.6774000000000004</c:v>
                </c:pt>
                <c:pt idx="8">
                  <c:v>3.2258</c:v>
                </c:pt>
                <c:pt idx="9">
                  <c:v>3.2258</c:v>
                </c:pt>
                <c:pt idx="10">
                  <c:v>6.4516</c:v>
                </c:pt>
                <c:pt idx="11">
                  <c:v>3.2258</c:v>
                </c:pt>
                <c:pt idx="12">
                  <c:v>0</c:v>
                </c:pt>
                <c:pt idx="13">
                  <c:v>0</c:v>
                </c:pt>
                <c:pt idx="14">
                  <c:v>3.2258</c:v>
                </c:pt>
              </c:numCache>
            </c:numRef>
          </c:val>
          <c:extLst>
            <c:ext xmlns:c16="http://schemas.microsoft.com/office/drawing/2014/chart" uri="{C3380CC4-5D6E-409C-BE32-E72D297353CC}">
              <c16:uniqueId val="{00000001-294B-425C-B110-0978153299EA}"/>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44505679605E-2"/>
              <c:y val="0.1549824921770361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7334144348988196"/>
          <c:y val="9.9250667990825478E-2"/>
          <c:w val="8.9845762163952014E-2"/>
          <c:h val="0.11095954221938474"/>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55306087549682E-2"/>
          <c:y val="7.4537037037037041E-2"/>
          <c:w val="0.88698908396106413"/>
          <c:h val="0.51551204748055146"/>
        </c:manualLayout>
      </c:layout>
      <c:barChart>
        <c:barDir val="col"/>
        <c:grouping val="clustered"/>
        <c:varyColors val="0"/>
        <c:ser>
          <c:idx val="2"/>
          <c:order val="0"/>
          <c:tx>
            <c:strRef>
              <c:f>'Q35'!$F$4:$G$4</c:f>
              <c:strCache>
                <c:ptCount val="1"/>
                <c:pt idx="0">
                  <c:v>Nash &amp; Edgecombe</c:v>
                </c:pt>
              </c:strCache>
            </c:strRef>
          </c:tx>
          <c:spPr>
            <a:solidFill>
              <a:srgbClr val="558ED5"/>
            </a:solidFill>
            <a:ln>
              <a:noFill/>
            </a:ln>
            <a:effectLst/>
          </c:spPr>
          <c:invertIfNegative val="0"/>
          <c:cat>
            <c:strRef>
              <c:f>'Q35'!$A$6:$A$20</c:f>
              <c:strCache>
                <c:ptCount val="15"/>
                <c:pt idx="0">
                  <c:v>General practitioner</c:v>
                </c:pt>
                <c:pt idx="1">
                  <c:v>Dentist</c:v>
                </c:pt>
                <c:pt idx="2">
                  <c:v>Specialist</c:v>
                </c:pt>
                <c:pt idx="3">
                  <c:v>Psychiatrist</c:v>
                </c:pt>
                <c:pt idx="4">
                  <c:v>Hospital</c:v>
                </c:pt>
                <c:pt idx="5">
                  <c:v>Pediatrician</c:v>
                </c:pt>
                <c:pt idx="6">
                  <c:v>Eye care/ optometrist/ ophthalmologist</c:v>
                </c:pt>
                <c:pt idx="7">
                  <c:v>Pharmacy (prescriptions)</c:v>
                </c:pt>
                <c:pt idx="8">
                  <c:v>Therapist/Social worker</c:v>
                </c:pt>
                <c:pt idx="9">
                  <c:v>Urgent care clinic</c:v>
                </c:pt>
                <c:pt idx="10">
                  <c:v>Medical clinic</c:v>
                </c:pt>
                <c:pt idx="11">
                  <c:v>OB/GYN</c:v>
                </c:pt>
                <c:pt idx="12">
                  <c:v>Health department</c:v>
                </c:pt>
                <c:pt idx="13">
                  <c:v>Refused</c:v>
                </c:pt>
                <c:pt idx="14">
                  <c:v>Other</c:v>
                </c:pt>
              </c:strCache>
            </c:strRef>
          </c:cat>
          <c:val>
            <c:numRef>
              <c:f>'Q35'!$G$6:$G$20</c:f>
              <c:numCache>
                <c:formatCode>0.00</c:formatCode>
                <c:ptCount val="15"/>
                <c:pt idx="0">
                  <c:v>32.758620689655174</c:v>
                </c:pt>
                <c:pt idx="1">
                  <c:v>22.413793103448278</c:v>
                </c:pt>
                <c:pt idx="2">
                  <c:v>15.517241379310345</c:v>
                </c:pt>
                <c:pt idx="3">
                  <c:v>8.6206896551724146</c:v>
                </c:pt>
                <c:pt idx="4">
                  <c:v>8.6206896551724146</c:v>
                </c:pt>
                <c:pt idx="5">
                  <c:v>6.8965517241379306</c:v>
                </c:pt>
                <c:pt idx="6">
                  <c:v>5.1724137931034484</c:v>
                </c:pt>
                <c:pt idx="7">
                  <c:v>5.1724137931034484</c:v>
                </c:pt>
                <c:pt idx="8">
                  <c:v>5.1724137931034484</c:v>
                </c:pt>
                <c:pt idx="9">
                  <c:v>5.1724137931034484</c:v>
                </c:pt>
                <c:pt idx="10">
                  <c:v>5.1724137931034484</c:v>
                </c:pt>
                <c:pt idx="11">
                  <c:v>1.7241379310344827</c:v>
                </c:pt>
                <c:pt idx="12">
                  <c:v>1.7241379310344827</c:v>
                </c:pt>
                <c:pt idx="13">
                  <c:v>0</c:v>
                </c:pt>
                <c:pt idx="14">
                  <c:v>5.1724137931034484</c:v>
                </c:pt>
              </c:numCache>
            </c:numRef>
          </c:val>
          <c:extLst>
            <c:ext xmlns:c16="http://schemas.microsoft.com/office/drawing/2014/chart" uri="{C3380CC4-5D6E-409C-BE32-E72D297353CC}">
              <c16:uniqueId val="{00000000-D4D9-4435-8C3A-C2642BD41878}"/>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44505679605E-2"/>
              <c:y val="0.165434726064647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2546380415909237"/>
          <c:y val="0.11126268000283746"/>
          <c:w val="0.14218129980250999"/>
          <c:h val="4.7896479156321677E-2"/>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spPr>
            <a:solidFill>
              <a:schemeClr val="accent2"/>
            </a:solidFill>
            <a:ln>
              <a:noFill/>
            </a:ln>
            <a:effectLst/>
          </c:spPr>
          <c:invertIfNegative val="0"/>
          <c:errBars>
            <c:errBarType val="both"/>
            <c:errValType val="cust"/>
            <c:noEndCap val="0"/>
            <c:plus>
              <c:numRef>
                <c:f>'Q35'!#REF!</c:f>
                <c:numCache>
                  <c:formatCode>General</c:formatCode>
                  <c:ptCount val="1"/>
                  <c:pt idx="0">
                    <c:v>1</c:v>
                  </c:pt>
                </c:numCache>
              </c:numRef>
            </c:plus>
            <c:minus>
              <c:numRef>
                <c:f>'Q35'!#REF!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'Q35'!#REF!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'Q35'!#REF!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'Q35'!#REF!</c15:sqref>
                        </c15:formulaRef>
                      </c:ext>
                    </c:extLst>
                  </c:multiLvlStrRef>
                </c15:cat>
              </c15:filteredCategoryTitle>
            </c:ext>
            <c:ext xmlns:c16="http://schemas.microsoft.com/office/drawing/2014/chart" uri="{C3380CC4-5D6E-409C-BE32-E72D297353CC}">
              <c16:uniqueId val="{00000000-25AA-4F10-BBA6-00E52455E3CB}"/>
            </c:ext>
          </c:extLst>
        </c:ser>
        <c:ser>
          <c:idx val="2"/>
          <c:order val="1"/>
          <c:spPr>
            <a:solidFill>
              <a:schemeClr val="accent3"/>
            </a:solidFill>
            <a:ln>
              <a:noFill/>
            </a:ln>
            <a:effectLst/>
          </c:spPr>
          <c:invertIfNegative val="0"/>
          <c:errBars>
            <c:errBarType val="both"/>
            <c:errValType val="cust"/>
            <c:noEndCap val="0"/>
            <c:plus>
              <c:numRef>
                <c:f>'Q35'!#REF!</c:f>
                <c:numCache>
                  <c:formatCode>General</c:formatCode>
                  <c:ptCount val="1"/>
                  <c:pt idx="0">
                    <c:v>1</c:v>
                  </c:pt>
                </c:numCache>
              </c:numRef>
            </c:plus>
            <c:minus>
              <c:numRef>
                <c:f>'Q35'!#REF!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'Q35'!#REF!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'Q35'!#REF!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'Q35'!#REF!</c15:sqref>
                        </c15:formulaRef>
                      </c:ext>
                    </c:extLst>
                  </c:multiLvlStrRef>
                </c15:cat>
              </c15:filteredCategoryTitle>
            </c:ext>
            <c:ext xmlns:c16="http://schemas.microsoft.com/office/drawing/2014/chart" uri="{C3380CC4-5D6E-409C-BE32-E72D297353CC}">
              <c16:uniqueId val="{00000001-25AA-4F10-BBA6-00E52455E3CB}"/>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017522073172396"/>
          <c:y val="7.4537037037037041E-2"/>
          <c:w val="0.84926923129409515"/>
          <c:h val="0.73358204010906403"/>
        </c:manualLayout>
      </c:layout>
      <c:barChart>
        <c:barDir val="col"/>
        <c:grouping val="clustered"/>
        <c:varyColors val="0"/>
        <c:ser>
          <c:idx val="0"/>
          <c:order val="0"/>
          <c:spPr>
            <a:solidFill>
              <a:schemeClr val="accent1"/>
            </a:solidFill>
            <a:ln>
              <a:noFill/>
            </a:ln>
            <a:effectLst/>
          </c:spPr>
          <c:invertIfNegative val="0"/>
          <c:errBars>
            <c:errBarType val="both"/>
            <c:errValType val="cust"/>
            <c:noEndCap val="0"/>
            <c:plus>
              <c:numRef>
                <c:f>'Q35'!#REF!</c:f>
                <c:numCache>
                  <c:formatCode>General</c:formatCode>
                  <c:ptCount val="1"/>
                  <c:pt idx="0">
                    <c:v>1</c:v>
                  </c:pt>
                </c:numCache>
              </c:numRef>
            </c:plus>
            <c:minus>
              <c:numRef>
                <c:f>'Q35'!#REF!</c:f>
                <c:numCache>
                  <c:formatCode>General</c:formatCode>
                  <c:ptCount val="1"/>
                  <c:pt idx="0">
                    <c:v>1</c:v>
                  </c:pt>
                </c:numCache>
              </c:numRef>
            </c:minus>
            <c:spPr>
              <a:noFill/>
              <a:ln w="9525" cap="flat" cmpd="sng" algn="ctr">
                <a:solidFill>
                  <a:schemeClr val="tx1">
                    <a:lumMod val="65000"/>
                    <a:lumOff val="35000"/>
                  </a:schemeClr>
                </a:solidFill>
                <a:round/>
              </a:ln>
              <a:effectLst/>
            </c:spPr>
          </c:errBars>
          <c:val>
            <c:numRef>
              <c:f>'Q35'!#REF!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'Q35'!#REF!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'Q35'!#REF!</c15:sqref>
                        </c15:formulaRef>
                      </c:ext>
                    </c:extLst>
                  </c:multiLvlStrRef>
                </c15:cat>
              </c15:filteredCategoryTitle>
            </c:ext>
            <c:ext xmlns:c16="http://schemas.microsoft.com/office/drawing/2014/chart" uri="{C3380CC4-5D6E-409C-BE32-E72D297353CC}">
              <c16:uniqueId val="{00000000-D839-4A49-A465-1DF98229938F}"/>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745564066554107E-2"/>
          <c:y val="7.4537037037037041E-2"/>
          <c:w val="0.91096528839732749"/>
          <c:h val="0.67447869931590354"/>
        </c:manualLayout>
      </c:layout>
      <c:barChart>
        <c:barDir val="col"/>
        <c:grouping val="clustered"/>
        <c:varyColors val="0"/>
        <c:ser>
          <c:idx val="1"/>
          <c:order val="0"/>
          <c:tx>
            <c:strRef>
              <c:f>'Q36'!$D$4:$E$4</c:f>
              <c:strCache>
                <c:ptCount val="1"/>
                <c:pt idx="0">
                  <c:v>Edgecombe</c:v>
                </c:pt>
              </c:strCache>
            </c:strRef>
          </c:tx>
          <c:spPr>
            <a:solidFill>
              <a:schemeClr val="accent6">
                <a:lumMod val="60000"/>
                <a:lumOff val="40000"/>
              </a:schemeClr>
            </a:solidFill>
            <a:ln>
              <a:noFill/>
            </a:ln>
            <a:effectLst/>
          </c:spPr>
          <c:invertIfNegative val="0"/>
          <c:cat>
            <c:strRef>
              <c:f>'Q36'!$A$6:$A$14</c:f>
              <c:strCache>
                <c:ptCount val="9"/>
                <c:pt idx="0">
                  <c:v>Share of the cost (deductible/co-pay) was too high</c:v>
                </c:pt>
                <c:pt idx="1">
                  <c:v>Couldn't get an appointment or couldn't go during clinic hours</c:v>
                </c:pt>
                <c:pt idx="2">
                  <c:v>Insurance didn't cover what I/we needed</c:v>
                </c:pt>
                <c:pt idx="3">
                  <c:v>No health insurance</c:v>
                </c:pt>
                <c:pt idx="4">
                  <c:v>The wait was too long</c:v>
                </c:pt>
                <c:pt idx="5">
                  <c:v>Provider would not take my/our insurance, Medicaid, or Medicare plan</c:v>
                </c:pt>
                <c:pt idx="6">
                  <c:v>Other (specify)</c:v>
                </c:pt>
                <c:pt idx="7">
                  <c:v>No way to get there</c:v>
                </c:pt>
                <c:pt idx="8">
                  <c:v>Didn't know where to go</c:v>
                </c:pt>
              </c:strCache>
            </c:strRef>
          </c:cat>
          <c:val>
            <c:numRef>
              <c:f>'Q36'!$E$6:$E$14</c:f>
              <c:numCache>
                <c:formatCode>0.00</c:formatCode>
                <c:ptCount val="9"/>
                <c:pt idx="0">
                  <c:v>25.925899999999999</c:v>
                </c:pt>
                <c:pt idx="1">
                  <c:v>25.925899999999999</c:v>
                </c:pt>
                <c:pt idx="2">
                  <c:v>25.925899999999999</c:v>
                </c:pt>
                <c:pt idx="3">
                  <c:v>25.925899999999999</c:v>
                </c:pt>
                <c:pt idx="4">
                  <c:v>11.1111</c:v>
                </c:pt>
                <c:pt idx="5">
                  <c:v>7.4074</c:v>
                </c:pt>
                <c:pt idx="6">
                  <c:v>7.4074</c:v>
                </c:pt>
                <c:pt idx="7">
                  <c:v>7.4074</c:v>
                </c:pt>
                <c:pt idx="8">
                  <c:v>7.4074</c:v>
                </c:pt>
              </c:numCache>
            </c:numRef>
          </c:val>
          <c:extLst>
            <c:ext xmlns:c16="http://schemas.microsoft.com/office/drawing/2014/chart" uri="{C3380CC4-5D6E-409C-BE32-E72D297353CC}">
              <c16:uniqueId val="{00000000-3BD7-4CF6-81A8-FD3754C12A85}"/>
            </c:ext>
          </c:extLst>
        </c:ser>
        <c:ser>
          <c:idx val="0"/>
          <c:order val="1"/>
          <c:tx>
            <c:strRef>
              <c:f>'Q36'!$B$4:$C$4</c:f>
              <c:strCache>
                <c:ptCount val="1"/>
                <c:pt idx="0">
                  <c:v>Nash</c:v>
                </c:pt>
              </c:strCache>
            </c:strRef>
          </c:tx>
          <c:spPr>
            <a:solidFill>
              <a:srgbClr val="AA72D4"/>
            </a:solidFill>
            <a:ln>
              <a:noFill/>
            </a:ln>
            <a:effectLst/>
          </c:spPr>
          <c:invertIfNegative val="0"/>
          <c:cat>
            <c:strRef>
              <c:f>'Q36'!$A$6:$A$14</c:f>
              <c:strCache>
                <c:ptCount val="9"/>
                <c:pt idx="0">
                  <c:v>Share of the cost (deductible/co-pay) was too high</c:v>
                </c:pt>
                <c:pt idx="1">
                  <c:v>Couldn't get an appointment or couldn't go during clinic hours</c:v>
                </c:pt>
                <c:pt idx="2">
                  <c:v>Insurance didn't cover what I/we needed</c:v>
                </c:pt>
                <c:pt idx="3">
                  <c:v>No health insurance</c:v>
                </c:pt>
                <c:pt idx="4">
                  <c:v>The wait was too long</c:v>
                </c:pt>
                <c:pt idx="5">
                  <c:v>Provider would not take my/our insurance, Medicaid, or Medicare plan</c:v>
                </c:pt>
                <c:pt idx="6">
                  <c:v>Other (specify)</c:v>
                </c:pt>
                <c:pt idx="7">
                  <c:v>No way to get there</c:v>
                </c:pt>
                <c:pt idx="8">
                  <c:v>Didn't know where to go</c:v>
                </c:pt>
              </c:strCache>
            </c:strRef>
          </c:cat>
          <c:val>
            <c:numRef>
              <c:f>'Q36'!$C$6:$C$14</c:f>
              <c:numCache>
                <c:formatCode>0.00</c:formatCode>
                <c:ptCount val="9"/>
                <c:pt idx="0">
                  <c:v>32.258099999999999</c:v>
                </c:pt>
                <c:pt idx="1">
                  <c:v>19.354800000000001</c:v>
                </c:pt>
                <c:pt idx="2">
                  <c:v>16.129000000000001</c:v>
                </c:pt>
                <c:pt idx="3">
                  <c:v>16.129000000000001</c:v>
                </c:pt>
                <c:pt idx="4">
                  <c:v>16.129000000000001</c:v>
                </c:pt>
                <c:pt idx="5">
                  <c:v>12.9032</c:v>
                </c:pt>
                <c:pt idx="6">
                  <c:v>12.9032</c:v>
                </c:pt>
                <c:pt idx="7">
                  <c:v>9.6774000000000004</c:v>
                </c:pt>
                <c:pt idx="8">
                  <c:v>0</c:v>
                </c:pt>
              </c:numCache>
            </c:numRef>
          </c:val>
          <c:extLst>
            <c:ext xmlns:c16="http://schemas.microsoft.com/office/drawing/2014/chart" uri="{C3380CC4-5D6E-409C-BE32-E72D297353CC}">
              <c16:uniqueId val="{00000001-3BD7-4CF6-81A8-FD3754C12A85}"/>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44505679605E-2"/>
              <c:y val="0.15498249217703619"/>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7334144348988196"/>
          <c:y val="9.9250667990825478E-2"/>
          <c:w val="8.9845762163952014E-2"/>
          <c:h val="0.11095954221938474"/>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2455306087549682E-2"/>
          <c:y val="7.4537037037037041E-2"/>
          <c:w val="0.88698908396106413"/>
          <c:h val="0.68368021564871961"/>
        </c:manualLayout>
      </c:layout>
      <c:barChart>
        <c:barDir val="col"/>
        <c:grouping val="clustered"/>
        <c:varyColors val="0"/>
        <c:ser>
          <c:idx val="2"/>
          <c:order val="0"/>
          <c:tx>
            <c:strRef>
              <c:f>'Q36'!$F$4:$G$4</c:f>
              <c:strCache>
                <c:ptCount val="1"/>
                <c:pt idx="0">
                  <c:v>Nash &amp; Edgecombe</c:v>
                </c:pt>
              </c:strCache>
            </c:strRef>
          </c:tx>
          <c:spPr>
            <a:solidFill>
              <a:srgbClr val="558ED5"/>
            </a:solidFill>
            <a:ln>
              <a:noFill/>
            </a:ln>
            <a:effectLst/>
          </c:spPr>
          <c:invertIfNegative val="0"/>
          <c:cat>
            <c:strRef>
              <c:f>'Q36'!$A$6:$A$14</c:f>
              <c:strCache>
                <c:ptCount val="9"/>
                <c:pt idx="0">
                  <c:v>Share of the cost (deductible/co-pay) was too high</c:v>
                </c:pt>
                <c:pt idx="1">
                  <c:v>Couldn't get an appointment or couldn't go during clinic hours</c:v>
                </c:pt>
                <c:pt idx="2">
                  <c:v>Insurance didn't cover what I/we needed</c:v>
                </c:pt>
                <c:pt idx="3">
                  <c:v>No health insurance</c:v>
                </c:pt>
                <c:pt idx="4">
                  <c:v>The wait was too long</c:v>
                </c:pt>
                <c:pt idx="5">
                  <c:v>Provider would not take my/our insurance, Medicaid, or Medicare plan</c:v>
                </c:pt>
                <c:pt idx="6">
                  <c:v>Other (specify)</c:v>
                </c:pt>
                <c:pt idx="7">
                  <c:v>No way to get there</c:v>
                </c:pt>
                <c:pt idx="8">
                  <c:v>Didn't know where to go</c:v>
                </c:pt>
              </c:strCache>
            </c:strRef>
          </c:cat>
          <c:val>
            <c:numRef>
              <c:f>'Q36'!$G$6:$G$14</c:f>
              <c:numCache>
                <c:formatCode>0.00</c:formatCode>
                <c:ptCount val="9"/>
                <c:pt idx="0">
                  <c:v>29.310344827586203</c:v>
                </c:pt>
                <c:pt idx="1">
                  <c:v>22.413793103448278</c:v>
                </c:pt>
                <c:pt idx="2">
                  <c:v>20.689655172413794</c:v>
                </c:pt>
                <c:pt idx="3">
                  <c:v>20.689655172413794</c:v>
                </c:pt>
                <c:pt idx="4">
                  <c:v>13.793103448275861</c:v>
                </c:pt>
                <c:pt idx="5">
                  <c:v>10.344827586206897</c:v>
                </c:pt>
                <c:pt idx="6">
                  <c:v>10.344827586206897</c:v>
                </c:pt>
                <c:pt idx="7">
                  <c:v>8.6206896551724146</c:v>
                </c:pt>
                <c:pt idx="8">
                  <c:v>3.4482758620689653</c:v>
                </c:pt>
              </c:numCache>
            </c:numRef>
          </c:val>
          <c:extLst>
            <c:ext xmlns:c16="http://schemas.microsoft.com/office/drawing/2014/chart" uri="{C3380CC4-5D6E-409C-BE32-E72D297353CC}">
              <c16:uniqueId val="{00000000-5FE0-4A65-86B3-F6C245162D1D}"/>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44505679605E-2"/>
              <c:y val="0.1654347260646473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2546380415909237"/>
          <c:y val="0.11126268000283746"/>
          <c:w val="0.14218129980250999"/>
          <c:h val="4.7896479156321677E-2"/>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85083921385844"/>
          <c:y val="7.4074050071595191E-2"/>
          <c:w val="0.82872273935868357"/>
          <c:h val="0.83045985857235394"/>
        </c:manualLayout>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Q37_38!$N$9:$P$9</c:f>
                <c:numCache>
                  <c:formatCode>General</c:formatCode>
                  <c:ptCount val="3"/>
                  <c:pt idx="0">
                    <c:v>53.66</c:v>
                  </c:pt>
                  <c:pt idx="1">
                    <c:v>50.740000000000009</c:v>
                  </c:pt>
                  <c:pt idx="2">
                    <c:v>52.099999999999994</c:v>
                  </c:pt>
                </c:numCache>
              </c:numRef>
            </c:minus>
            <c:spPr>
              <a:noFill/>
              <a:ln w="9525" cap="flat" cmpd="sng" algn="ctr">
                <a:solidFill>
                  <a:schemeClr val="bg2">
                    <a:lumMod val="50000"/>
                  </a:schemeClr>
                </a:solidFill>
                <a:round/>
              </a:ln>
              <a:effectLst/>
            </c:spPr>
          </c:errBars>
          <c:cat>
            <c:strRef>
              <c:f>Q37_38!$N$5:$P$5</c:f>
              <c:strCache>
                <c:ptCount val="3"/>
                <c:pt idx="0">
                  <c:v>Nash &amp; Edgecombe</c:v>
                </c:pt>
                <c:pt idx="1">
                  <c:v>Nash</c:v>
                </c:pt>
                <c:pt idx="2">
                  <c:v>Edgecombe</c:v>
                </c:pt>
              </c:strCache>
            </c:strRef>
          </c:cat>
          <c:val>
            <c:numRef>
              <c:f>Q37_38!$N$6:$P$6</c:f>
              <c:numCache>
                <c:formatCode>0.00</c:formatCode>
                <c:ptCount val="3"/>
                <c:pt idx="0">
                  <c:v>153.66</c:v>
                </c:pt>
                <c:pt idx="1">
                  <c:v>150.74</c:v>
                </c:pt>
                <c:pt idx="2">
                  <c:v>157.1</c:v>
                </c:pt>
              </c:numCache>
            </c:numRef>
          </c:val>
          <c:extLst>
            <c:ext xmlns:c16="http://schemas.microsoft.com/office/drawing/2014/chart" uri="{C3380CC4-5D6E-409C-BE32-E72D297353CC}">
              <c16:uniqueId val="{00000000-1E39-4426-87A4-22CA076538B7}"/>
            </c:ext>
          </c:extLst>
        </c:ser>
        <c:ser>
          <c:idx val="1"/>
          <c:order val="1"/>
          <c:spPr>
            <a:solidFill>
              <a:schemeClr val="accent2"/>
            </a:solidFill>
            <a:ln>
              <a:no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2-1E39-4426-87A4-22CA076538B7}"/>
              </c:ext>
            </c:extLst>
          </c:dPt>
          <c:dPt>
            <c:idx val="1"/>
            <c:invertIfNegative val="0"/>
            <c:bubble3D val="0"/>
            <c:spPr>
              <a:solidFill>
                <a:srgbClr val="DCC5ED"/>
              </a:solidFill>
              <a:ln w="25400">
                <a:solidFill>
                  <a:srgbClr val="AA72D4"/>
                </a:solidFill>
              </a:ln>
              <a:effectLst/>
            </c:spPr>
            <c:extLst>
              <c:ext xmlns:c16="http://schemas.microsoft.com/office/drawing/2014/chart" uri="{C3380CC4-5D6E-409C-BE32-E72D297353CC}">
                <c16:uniqueId val="{00000004-1E39-4426-87A4-22CA076538B7}"/>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6-1E39-4426-87A4-22CA076538B7}"/>
              </c:ext>
            </c:extLst>
          </c:dPt>
          <c:cat>
            <c:strRef>
              <c:f>Q37_38!$N$5:$P$5</c:f>
              <c:strCache>
                <c:ptCount val="3"/>
                <c:pt idx="0">
                  <c:v>Nash &amp; Edgecombe</c:v>
                </c:pt>
                <c:pt idx="1">
                  <c:v>Nash</c:v>
                </c:pt>
                <c:pt idx="2">
                  <c:v>Edgecombe</c:v>
                </c:pt>
              </c:strCache>
            </c:strRef>
          </c:cat>
          <c:val>
            <c:numRef>
              <c:f>Q37_38!$N$7:$P$7</c:f>
              <c:numCache>
                <c:formatCode>0.00</c:formatCode>
                <c:ptCount val="3"/>
                <c:pt idx="0">
                  <c:v>25.450000000000017</c:v>
                </c:pt>
                <c:pt idx="1">
                  <c:v>23.189999999999998</c:v>
                </c:pt>
                <c:pt idx="2">
                  <c:v>23.629999999999995</c:v>
                </c:pt>
              </c:numCache>
            </c:numRef>
          </c:val>
          <c:extLst>
            <c:ext xmlns:c16="http://schemas.microsoft.com/office/drawing/2014/chart" uri="{C3380CC4-5D6E-409C-BE32-E72D297353CC}">
              <c16:uniqueId val="{00000007-1E39-4426-87A4-22CA076538B7}"/>
            </c:ext>
          </c:extLst>
        </c:ser>
        <c:ser>
          <c:idx val="2"/>
          <c:order val="2"/>
          <c:spPr>
            <a:solidFill>
              <a:srgbClr val="DCC5ED"/>
            </a:solidFill>
            <a:ln w="25400">
              <a:solidFill>
                <a:srgbClr val="AA72D4"/>
              </a:solid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9-1E39-4426-87A4-22CA076538B7}"/>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B-1E39-4426-87A4-22CA076538B7}"/>
              </c:ext>
            </c:extLst>
          </c:dPt>
          <c:errBars>
            <c:errBarType val="plus"/>
            <c:errValType val="cust"/>
            <c:noEndCap val="0"/>
            <c:plus>
              <c:numRef>
                <c:f>Q37_38!$N$10:$P$10</c:f>
                <c:numCache>
                  <c:formatCode>General</c:formatCode>
                  <c:ptCount val="3"/>
                  <c:pt idx="0">
                    <c:v>148.22</c:v>
                  </c:pt>
                  <c:pt idx="1">
                    <c:v>150.55000000000001</c:v>
                  </c:pt>
                  <c:pt idx="2">
                    <c:v>84.59</c:v>
                  </c:pt>
                </c:numCache>
              </c:numRef>
            </c:plus>
            <c:minus>
              <c:numLit>
                <c:formatCode>General</c:formatCode>
                <c:ptCount val="1"/>
                <c:pt idx="0">
                  <c:v>1</c:v>
                </c:pt>
              </c:numLit>
            </c:minus>
            <c:spPr>
              <a:noFill/>
              <a:ln w="9525" cap="flat" cmpd="sng" algn="ctr">
                <a:solidFill>
                  <a:schemeClr val="bg2">
                    <a:lumMod val="50000"/>
                  </a:schemeClr>
                </a:solidFill>
                <a:round/>
              </a:ln>
              <a:effectLst/>
            </c:spPr>
          </c:errBars>
          <c:cat>
            <c:strRef>
              <c:f>Q37_38!$N$5:$P$5</c:f>
              <c:strCache>
                <c:ptCount val="3"/>
                <c:pt idx="0">
                  <c:v>Nash &amp; Edgecombe</c:v>
                </c:pt>
                <c:pt idx="1">
                  <c:v>Nash</c:v>
                </c:pt>
                <c:pt idx="2">
                  <c:v>Edgecombe</c:v>
                </c:pt>
              </c:strCache>
            </c:strRef>
          </c:cat>
          <c:val>
            <c:numRef>
              <c:f>Q37_38!$N$8:$P$8</c:f>
              <c:numCache>
                <c:formatCode>0.00</c:formatCode>
                <c:ptCount val="3"/>
                <c:pt idx="0">
                  <c:v>30.669999999999987</c:v>
                </c:pt>
                <c:pt idx="1">
                  <c:v>33.519999999999982</c:v>
                </c:pt>
                <c:pt idx="2">
                  <c:v>33.680000000000007</c:v>
                </c:pt>
              </c:numCache>
            </c:numRef>
          </c:val>
          <c:extLst>
            <c:ext xmlns:c16="http://schemas.microsoft.com/office/drawing/2014/chart" uri="{C3380CC4-5D6E-409C-BE32-E72D297353CC}">
              <c16:uniqueId val="{0000000C-1E39-4426-87A4-22CA076538B7}"/>
            </c:ext>
          </c:extLst>
        </c:ser>
        <c:dLbls>
          <c:showLegendKey val="0"/>
          <c:showVal val="0"/>
          <c:showCatName val="0"/>
          <c:showSerName val="0"/>
          <c:showPercent val="0"/>
          <c:showBubbleSize val="0"/>
        </c:dLbls>
        <c:gapWidth val="150"/>
        <c:overlap val="100"/>
        <c:axId val="435947264"/>
        <c:axId val="435944640"/>
      </c:barChart>
      <c:catAx>
        <c:axId val="43594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4640"/>
        <c:crosses val="autoZero"/>
        <c:auto val="1"/>
        <c:lblAlgn val="ctr"/>
        <c:lblOffset val="100"/>
        <c:noMultiLvlLbl val="0"/>
      </c:catAx>
      <c:valAx>
        <c:axId val="435944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Weight (lbs)</a:t>
                </a:r>
              </a:p>
            </c:rich>
          </c:tx>
          <c:layout>
            <c:manualLayout>
              <c:xMode val="edge"/>
              <c:yMode val="edge"/>
              <c:x val="1.8758838575283602E-2"/>
              <c:y val="0.3247480159654599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7409482709926684E-2"/>
          <c:y val="7.4537037037037041E-2"/>
          <c:w val="0.88203481738383849"/>
          <c:h val="0.77011158603743934"/>
        </c:manualLayout>
      </c:layout>
      <c:barChart>
        <c:barDir val="col"/>
        <c:grouping val="clustered"/>
        <c:varyColors val="0"/>
        <c:ser>
          <c:idx val="1"/>
          <c:order val="0"/>
          <c:tx>
            <c:strRef>
              <c:f>'Q05'!$A$21</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'Q05'!$H$17:$H$20</c:f>
                <c:numCache>
                  <c:formatCode>General</c:formatCode>
                  <c:ptCount val="4"/>
                  <c:pt idx="0">
                    <c:v>6.67</c:v>
                  </c:pt>
                  <c:pt idx="1">
                    <c:v>4.6399999999999997</c:v>
                  </c:pt>
                  <c:pt idx="2">
                    <c:v>9.42</c:v>
                  </c:pt>
                  <c:pt idx="3">
                    <c:v>9.0399999999999991</c:v>
                  </c:pt>
                </c:numCache>
              </c:numRef>
            </c:plus>
            <c:minus>
              <c:numRef>
                <c:f>'Q05'!$G$17:$G$20</c:f>
                <c:numCache>
                  <c:formatCode>General</c:formatCode>
                  <c:ptCount val="4"/>
                  <c:pt idx="0">
                    <c:v>6.67</c:v>
                  </c:pt>
                  <c:pt idx="1">
                    <c:v>4.6399999999999997</c:v>
                  </c:pt>
                  <c:pt idx="2">
                    <c:v>9.42</c:v>
                  </c:pt>
                  <c:pt idx="3">
                    <c:v>9.0399999999999991</c:v>
                  </c:pt>
                </c:numCache>
              </c:numRef>
            </c:minus>
            <c:spPr>
              <a:noFill/>
              <a:ln w="9525" cap="flat" cmpd="sng" algn="ctr">
                <a:solidFill>
                  <a:schemeClr val="tx1">
                    <a:lumMod val="65000"/>
                    <a:lumOff val="35000"/>
                  </a:schemeClr>
                </a:solidFill>
                <a:round/>
              </a:ln>
              <a:effectLst/>
            </c:spPr>
          </c:errBars>
          <c:cat>
            <c:strRef>
              <c:f>'Q05'!$B$11:$B$14</c:f>
              <c:strCache>
                <c:ptCount val="4"/>
                <c:pt idx="0">
                  <c:v>Not at all important</c:v>
                </c:pt>
                <c:pt idx="1">
                  <c:v>Slightly important</c:v>
                </c:pt>
                <c:pt idx="2">
                  <c:v>Moderately important</c:v>
                </c:pt>
                <c:pt idx="3">
                  <c:v>Very important</c:v>
                </c:pt>
              </c:strCache>
            </c:strRef>
          </c:cat>
          <c:val>
            <c:numRef>
              <c:f>'Q05'!$D$17:$D$20</c:f>
              <c:numCache>
                <c:formatCode>0.00</c:formatCode>
                <c:ptCount val="4"/>
                <c:pt idx="0">
                  <c:v>15.854699999999999</c:v>
                </c:pt>
                <c:pt idx="1">
                  <c:v>9.2552000000000003</c:v>
                </c:pt>
                <c:pt idx="2">
                  <c:v>27.6313</c:v>
                </c:pt>
                <c:pt idx="3">
                  <c:v>47.258899999999997</c:v>
                </c:pt>
              </c:numCache>
            </c:numRef>
          </c:val>
          <c:extLst>
            <c:ext xmlns:c16="http://schemas.microsoft.com/office/drawing/2014/chart" uri="{C3380CC4-5D6E-409C-BE32-E72D297353CC}">
              <c16:uniqueId val="{00000000-100C-45D0-A06F-295D2B17D74C}"/>
            </c:ext>
          </c:extLst>
        </c:ser>
        <c:ser>
          <c:idx val="2"/>
          <c:order val="1"/>
          <c:tx>
            <c:strRef>
              <c:f>'Q05'!$A$15</c:f>
              <c:strCache>
                <c:ptCount val="1"/>
                <c:pt idx="0">
                  <c:v>Nash</c:v>
                </c:pt>
              </c:strCache>
            </c:strRef>
          </c:tx>
          <c:spPr>
            <a:solidFill>
              <a:srgbClr val="AA72D4"/>
            </a:solidFill>
            <a:ln>
              <a:noFill/>
            </a:ln>
            <a:effectLst/>
          </c:spPr>
          <c:invertIfNegative val="0"/>
          <c:errBars>
            <c:errBarType val="both"/>
            <c:errValType val="cust"/>
            <c:noEndCap val="0"/>
            <c:plus>
              <c:numRef>
                <c:f>'Q05'!$H$11:$H$14</c:f>
                <c:numCache>
                  <c:formatCode>General</c:formatCode>
                  <c:ptCount val="4"/>
                  <c:pt idx="0">
                    <c:v>5.87</c:v>
                  </c:pt>
                  <c:pt idx="1">
                    <c:v>5.66</c:v>
                  </c:pt>
                  <c:pt idx="2">
                    <c:v>6.74</c:v>
                  </c:pt>
                  <c:pt idx="3">
                    <c:v>9.23</c:v>
                  </c:pt>
                </c:numCache>
              </c:numRef>
            </c:plus>
            <c:minus>
              <c:numRef>
                <c:f>'Q05'!$G$11:$G$14</c:f>
                <c:numCache>
                  <c:formatCode>General</c:formatCode>
                  <c:ptCount val="4"/>
                  <c:pt idx="0">
                    <c:v>5.87</c:v>
                  </c:pt>
                  <c:pt idx="1">
                    <c:v>5.66</c:v>
                  </c:pt>
                  <c:pt idx="2">
                    <c:v>6.74</c:v>
                  </c:pt>
                  <c:pt idx="3">
                    <c:v>9.23</c:v>
                  </c:pt>
                </c:numCache>
              </c:numRef>
            </c:minus>
            <c:spPr>
              <a:noFill/>
              <a:ln w="9525" cap="flat" cmpd="sng" algn="ctr">
                <a:solidFill>
                  <a:schemeClr val="tx1">
                    <a:lumMod val="65000"/>
                    <a:lumOff val="35000"/>
                  </a:schemeClr>
                </a:solidFill>
                <a:round/>
              </a:ln>
              <a:effectLst/>
            </c:spPr>
          </c:errBars>
          <c:cat>
            <c:strRef>
              <c:f>'Q05'!$B$11:$B$14</c:f>
              <c:strCache>
                <c:ptCount val="4"/>
                <c:pt idx="0">
                  <c:v>Not at all important</c:v>
                </c:pt>
                <c:pt idx="1">
                  <c:v>Slightly important</c:v>
                </c:pt>
                <c:pt idx="2">
                  <c:v>Moderately important</c:v>
                </c:pt>
                <c:pt idx="3">
                  <c:v>Very important</c:v>
                </c:pt>
              </c:strCache>
            </c:strRef>
          </c:cat>
          <c:val>
            <c:numRef>
              <c:f>'Q05'!$D$11:$D$14</c:f>
              <c:numCache>
                <c:formatCode>0.00</c:formatCode>
                <c:ptCount val="4"/>
                <c:pt idx="0">
                  <c:v>16.875</c:v>
                </c:pt>
                <c:pt idx="1">
                  <c:v>10.666700000000001</c:v>
                </c:pt>
                <c:pt idx="2">
                  <c:v>29.041699999999999</c:v>
                </c:pt>
                <c:pt idx="3">
                  <c:v>43.416699999999999</c:v>
                </c:pt>
              </c:numCache>
            </c:numRef>
          </c:val>
          <c:extLst>
            <c:ext xmlns:c16="http://schemas.microsoft.com/office/drawing/2014/chart" uri="{C3380CC4-5D6E-409C-BE32-E72D297353CC}">
              <c16:uniqueId val="{00000001-100C-45D0-A06F-295D2B17D74C}"/>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85083921385844"/>
          <c:y val="7.4074050071595191E-2"/>
          <c:w val="0.82872273935868357"/>
          <c:h val="0.83045985857235394"/>
        </c:manualLayout>
      </c:layout>
      <c:barChart>
        <c:barDir val="col"/>
        <c:grouping val="stacked"/>
        <c:varyColors val="0"/>
        <c:ser>
          <c:idx val="0"/>
          <c:order val="0"/>
          <c:tx>
            <c:v>Bottom</c:v>
          </c:tx>
          <c:spPr>
            <a:noFill/>
            <a:ln>
              <a:noFill/>
            </a:ln>
            <a:effectLst/>
          </c:spPr>
          <c:invertIfNegative val="0"/>
          <c:errBars>
            <c:errBarType val="minus"/>
            <c:errValType val="cust"/>
            <c:noEndCap val="0"/>
            <c:plus>
              <c:numLit>
                <c:formatCode>General</c:formatCode>
                <c:ptCount val="1"/>
                <c:pt idx="0">
                  <c:v>1</c:v>
                </c:pt>
              </c:numLit>
            </c:plus>
            <c:minus>
              <c:numRef>
                <c:f>Q37_38!$C$33:$E$33</c:f>
                <c:numCache>
                  <c:formatCode>General</c:formatCode>
                  <c:ptCount val="3"/>
                  <c:pt idx="0">
                    <c:v>7.740000000000002</c:v>
                  </c:pt>
                  <c:pt idx="1">
                    <c:v>4.8900000000000006</c:v>
                  </c:pt>
                  <c:pt idx="2">
                    <c:v>6.4799999999999969</c:v>
                  </c:pt>
                </c:numCache>
              </c:numRef>
            </c:minus>
            <c:spPr>
              <a:noFill/>
              <a:ln w="9525" cap="flat" cmpd="sng" algn="ctr">
                <a:solidFill>
                  <a:schemeClr val="bg2">
                    <a:lumMod val="50000"/>
                  </a:schemeClr>
                </a:solidFill>
                <a:round/>
              </a:ln>
              <a:effectLst/>
            </c:spPr>
          </c:errBars>
          <c:cat>
            <c:strRef>
              <c:f>Q37_38!$N$5:$P$5</c:f>
              <c:strCache>
                <c:ptCount val="3"/>
                <c:pt idx="0">
                  <c:v>Nash &amp; Edgecombe</c:v>
                </c:pt>
                <c:pt idx="1">
                  <c:v>Nash</c:v>
                </c:pt>
                <c:pt idx="2">
                  <c:v>Edgecombe</c:v>
                </c:pt>
              </c:strCache>
            </c:strRef>
          </c:cat>
          <c:val>
            <c:numRef>
              <c:f>Q37_38!$C$30:$E$30</c:f>
              <c:numCache>
                <c:formatCode>0.00</c:formatCode>
                <c:ptCount val="3"/>
                <c:pt idx="0">
                  <c:v>62.74</c:v>
                </c:pt>
                <c:pt idx="1">
                  <c:v>62.89</c:v>
                </c:pt>
                <c:pt idx="2">
                  <c:v>61.48</c:v>
                </c:pt>
              </c:numCache>
            </c:numRef>
          </c:val>
          <c:extLst>
            <c:ext xmlns:c16="http://schemas.microsoft.com/office/drawing/2014/chart" uri="{C3380CC4-5D6E-409C-BE32-E72D297353CC}">
              <c16:uniqueId val="{00000000-5941-42A1-BD9F-49B37321500D}"/>
            </c:ext>
          </c:extLst>
        </c:ser>
        <c:ser>
          <c:idx val="1"/>
          <c:order val="1"/>
          <c:tx>
            <c:v>Q2</c:v>
          </c:tx>
          <c:spPr>
            <a:solidFill>
              <a:schemeClr val="accent2"/>
            </a:solidFill>
            <a:ln w="25400">
              <a:solidFill>
                <a:srgbClr val="558ED5"/>
              </a:solid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2-5941-42A1-BD9F-49B37321500D}"/>
              </c:ext>
            </c:extLst>
          </c:dPt>
          <c:dPt>
            <c:idx val="1"/>
            <c:invertIfNegative val="0"/>
            <c:bubble3D val="0"/>
            <c:spPr>
              <a:solidFill>
                <a:srgbClr val="DCC5ED"/>
              </a:solidFill>
              <a:ln w="25400">
                <a:solidFill>
                  <a:srgbClr val="AA72D4"/>
                </a:solidFill>
              </a:ln>
              <a:effectLst/>
            </c:spPr>
            <c:extLst>
              <c:ext xmlns:c16="http://schemas.microsoft.com/office/drawing/2014/chart" uri="{C3380CC4-5D6E-409C-BE32-E72D297353CC}">
                <c16:uniqueId val="{00000004-5941-42A1-BD9F-49B37321500D}"/>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6-5941-42A1-BD9F-49B37321500D}"/>
              </c:ext>
            </c:extLst>
          </c:dPt>
          <c:cat>
            <c:strRef>
              <c:f>Q37_38!$N$5:$P$5</c:f>
              <c:strCache>
                <c:ptCount val="3"/>
                <c:pt idx="0">
                  <c:v>Nash &amp; Edgecombe</c:v>
                </c:pt>
                <c:pt idx="1">
                  <c:v>Nash</c:v>
                </c:pt>
                <c:pt idx="2">
                  <c:v>Edgecombe</c:v>
                </c:pt>
              </c:strCache>
            </c:strRef>
          </c:cat>
          <c:val>
            <c:numRef>
              <c:f>Q37_38!$C$31:$E$31</c:f>
              <c:numCache>
                <c:formatCode>0.00</c:formatCode>
                <c:ptCount val="3"/>
                <c:pt idx="0">
                  <c:v>2.3999999999999986</c:v>
                </c:pt>
                <c:pt idx="1">
                  <c:v>2.3799999999999955</c:v>
                </c:pt>
                <c:pt idx="2">
                  <c:v>3.2899999999999991</c:v>
                </c:pt>
              </c:numCache>
            </c:numRef>
          </c:val>
          <c:extLst>
            <c:ext xmlns:c16="http://schemas.microsoft.com/office/drawing/2014/chart" uri="{C3380CC4-5D6E-409C-BE32-E72D297353CC}">
              <c16:uniqueId val="{00000007-5941-42A1-BD9F-49B37321500D}"/>
            </c:ext>
          </c:extLst>
        </c:ser>
        <c:ser>
          <c:idx val="2"/>
          <c:order val="2"/>
          <c:tx>
            <c:v>Q3</c:v>
          </c:tx>
          <c:spPr>
            <a:solidFill>
              <a:srgbClr val="DCC5ED"/>
            </a:solidFill>
            <a:ln>
              <a:solidFill>
                <a:srgbClr val="558ED5"/>
              </a:solid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9-5941-42A1-BD9F-49B37321500D}"/>
              </c:ext>
            </c:extLst>
          </c:dPt>
          <c:dPt>
            <c:idx val="1"/>
            <c:invertIfNegative val="0"/>
            <c:bubble3D val="0"/>
            <c:spPr>
              <a:solidFill>
                <a:srgbClr val="DCC5ED"/>
              </a:solidFill>
              <a:ln w="25400">
                <a:solidFill>
                  <a:srgbClr val="AA72D4"/>
                </a:solidFill>
              </a:ln>
              <a:effectLst/>
            </c:spPr>
            <c:extLst>
              <c:ext xmlns:c16="http://schemas.microsoft.com/office/drawing/2014/chart" uri="{C3380CC4-5D6E-409C-BE32-E72D297353CC}">
                <c16:uniqueId val="{0000000D-5941-42A1-BD9F-49B37321500D}"/>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B-5941-42A1-BD9F-49B37321500D}"/>
              </c:ext>
            </c:extLst>
          </c:dPt>
          <c:errBars>
            <c:errBarType val="plus"/>
            <c:errValType val="cust"/>
            <c:noEndCap val="0"/>
            <c:plus>
              <c:numRef>
                <c:f>Q37_38!$C$34:$E$34</c:f>
                <c:numCache>
                  <c:formatCode>General</c:formatCode>
                  <c:ptCount val="3"/>
                  <c:pt idx="0">
                    <c:v>11.11</c:v>
                  </c:pt>
                  <c:pt idx="1">
                    <c:v>11.329999999999998</c:v>
                  </c:pt>
                  <c:pt idx="2">
                    <c:v>7.8100000000000023</c:v>
                  </c:pt>
                </c:numCache>
              </c:numRef>
            </c:plus>
            <c:minus>
              <c:numLit>
                <c:formatCode>General</c:formatCode>
                <c:ptCount val="1"/>
                <c:pt idx="0">
                  <c:v>1</c:v>
                </c:pt>
              </c:numLit>
            </c:minus>
            <c:spPr>
              <a:noFill/>
              <a:ln w="9525" cap="flat" cmpd="sng" algn="ctr">
                <a:solidFill>
                  <a:schemeClr val="tx1">
                    <a:lumMod val="65000"/>
                    <a:lumOff val="35000"/>
                  </a:schemeClr>
                </a:solidFill>
                <a:round/>
              </a:ln>
              <a:effectLst/>
            </c:spPr>
          </c:errBars>
          <c:cat>
            <c:strRef>
              <c:f>Q37_38!$N$5:$P$5</c:f>
              <c:strCache>
                <c:ptCount val="3"/>
                <c:pt idx="0">
                  <c:v>Nash &amp; Edgecombe</c:v>
                </c:pt>
                <c:pt idx="1">
                  <c:v>Nash</c:v>
                </c:pt>
                <c:pt idx="2">
                  <c:v>Edgecombe</c:v>
                </c:pt>
              </c:strCache>
            </c:strRef>
          </c:cat>
          <c:val>
            <c:numRef>
              <c:f>Q37_38!$C$32:$E$32</c:f>
              <c:numCache>
                <c:formatCode>0.00</c:formatCode>
                <c:ptCount val="3"/>
                <c:pt idx="0">
                  <c:v>3.75</c:v>
                </c:pt>
                <c:pt idx="1">
                  <c:v>3.4000000000000057</c:v>
                </c:pt>
                <c:pt idx="2">
                  <c:v>4.4200000000000017</c:v>
                </c:pt>
              </c:numCache>
            </c:numRef>
          </c:val>
          <c:extLst>
            <c:ext xmlns:c16="http://schemas.microsoft.com/office/drawing/2014/chart" uri="{C3380CC4-5D6E-409C-BE32-E72D297353CC}">
              <c16:uniqueId val="{0000000C-5941-42A1-BD9F-49B37321500D}"/>
            </c:ext>
          </c:extLst>
        </c:ser>
        <c:dLbls>
          <c:showLegendKey val="0"/>
          <c:showVal val="0"/>
          <c:showCatName val="0"/>
          <c:showSerName val="0"/>
          <c:showPercent val="0"/>
          <c:showBubbleSize val="0"/>
        </c:dLbls>
        <c:gapWidth val="150"/>
        <c:overlap val="100"/>
        <c:axId val="435947264"/>
        <c:axId val="435944640"/>
      </c:barChart>
      <c:catAx>
        <c:axId val="43594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4640"/>
        <c:crosses val="autoZero"/>
        <c:auto val="1"/>
        <c:lblAlgn val="ctr"/>
        <c:lblOffset val="100"/>
        <c:noMultiLvlLbl val="0"/>
      </c:catAx>
      <c:valAx>
        <c:axId val="435944640"/>
        <c:scaling>
          <c:orientation val="minMax"/>
          <c:min val="5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Height (in)</a:t>
                </a:r>
              </a:p>
            </c:rich>
          </c:tx>
          <c:layout>
            <c:manualLayout>
              <c:xMode val="edge"/>
              <c:yMode val="edge"/>
              <c:x val="1.8758838575283602E-2"/>
              <c:y val="0.32474801596545999"/>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8212351785756E-2"/>
          <c:y val="7.4537037037037041E-2"/>
          <c:w val="0.87762320002972272"/>
          <c:h val="0.77011158603743934"/>
        </c:manualLayout>
      </c:layout>
      <c:barChart>
        <c:barDir val="col"/>
        <c:grouping val="clustered"/>
        <c:varyColors val="0"/>
        <c:ser>
          <c:idx val="1"/>
          <c:order val="0"/>
          <c:tx>
            <c:strRef>
              <c:f>Q37_38_BMI!$A$21</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Q37_38_BMI!$H$17:$H$20</c:f>
                <c:numCache>
                  <c:formatCode>General</c:formatCode>
                  <c:ptCount val="4"/>
                  <c:pt idx="0">
                    <c:v>4.67</c:v>
                  </c:pt>
                  <c:pt idx="1">
                    <c:v>8.0500000000000007</c:v>
                  </c:pt>
                  <c:pt idx="2">
                    <c:v>9.51</c:v>
                  </c:pt>
                  <c:pt idx="3">
                    <c:v>9.1300000000000008</c:v>
                  </c:pt>
                </c:numCache>
              </c:numRef>
            </c:plus>
            <c:minus>
              <c:numRef>
                <c:f>Q37_38_BMI!$G$17:$G$20</c:f>
                <c:numCache>
                  <c:formatCode>General</c:formatCode>
                  <c:ptCount val="4"/>
                  <c:pt idx="0">
                    <c:v>4.67</c:v>
                  </c:pt>
                  <c:pt idx="1">
                    <c:v>8.0500000000000007</c:v>
                  </c:pt>
                  <c:pt idx="2">
                    <c:v>9.51</c:v>
                  </c:pt>
                  <c:pt idx="3">
                    <c:v>9.1300000000000008</c:v>
                  </c:pt>
                </c:numCache>
              </c:numRef>
            </c:minus>
            <c:spPr>
              <a:noFill/>
              <a:ln w="9525" cap="flat" cmpd="sng" algn="ctr">
                <a:solidFill>
                  <a:schemeClr val="tx1">
                    <a:lumMod val="65000"/>
                    <a:lumOff val="35000"/>
                  </a:schemeClr>
                </a:solidFill>
                <a:round/>
              </a:ln>
              <a:effectLst/>
            </c:spPr>
          </c:errBars>
          <c:cat>
            <c:strRef>
              <c:f>Q37_38_BMI!$B$11:$B$14</c:f>
              <c:strCache>
                <c:ptCount val="4"/>
                <c:pt idx="0">
                  <c:v>Underweight</c:v>
                </c:pt>
                <c:pt idx="1">
                  <c:v>Normal or Healthy Weight</c:v>
                </c:pt>
                <c:pt idx="2">
                  <c:v>Overweight</c:v>
                </c:pt>
                <c:pt idx="3">
                  <c:v>Obese</c:v>
                </c:pt>
              </c:strCache>
            </c:strRef>
          </c:cat>
          <c:val>
            <c:numRef>
              <c:f>Q37_38_BMI!$D$17:$D$20</c:f>
              <c:numCache>
                <c:formatCode>0.00</c:formatCode>
                <c:ptCount val="4"/>
                <c:pt idx="0">
                  <c:v>8.2478999999999996</c:v>
                </c:pt>
                <c:pt idx="1">
                  <c:v>21.63</c:v>
                </c:pt>
                <c:pt idx="2">
                  <c:v>31.520099999999999</c:v>
                </c:pt>
                <c:pt idx="3">
                  <c:v>38.601999999999997</c:v>
                </c:pt>
              </c:numCache>
            </c:numRef>
          </c:val>
          <c:extLst>
            <c:ext xmlns:c16="http://schemas.microsoft.com/office/drawing/2014/chart" uri="{C3380CC4-5D6E-409C-BE32-E72D297353CC}">
              <c16:uniqueId val="{00000000-F33E-4CF4-9446-C598EA6FA6F8}"/>
            </c:ext>
          </c:extLst>
        </c:ser>
        <c:ser>
          <c:idx val="2"/>
          <c:order val="1"/>
          <c:tx>
            <c:strRef>
              <c:f>Q37_38_BMI!$A$15</c:f>
              <c:strCache>
                <c:ptCount val="1"/>
                <c:pt idx="0">
                  <c:v>Nash</c:v>
                </c:pt>
              </c:strCache>
            </c:strRef>
          </c:tx>
          <c:spPr>
            <a:solidFill>
              <a:srgbClr val="AA72D4"/>
            </a:solidFill>
            <a:ln>
              <a:noFill/>
            </a:ln>
            <a:effectLst/>
          </c:spPr>
          <c:invertIfNegative val="0"/>
          <c:errBars>
            <c:errBarType val="both"/>
            <c:errValType val="cust"/>
            <c:noEndCap val="0"/>
            <c:plus>
              <c:numRef>
                <c:f>Q37_38_BMI!$H$11:$H$15</c:f>
                <c:numCache>
                  <c:formatCode>General</c:formatCode>
                  <c:ptCount val="5"/>
                  <c:pt idx="0">
                    <c:v>4.97</c:v>
                  </c:pt>
                  <c:pt idx="1">
                    <c:v>8.17</c:v>
                  </c:pt>
                  <c:pt idx="2">
                    <c:v>7.89</c:v>
                  </c:pt>
                  <c:pt idx="3">
                    <c:v>8.2899999999999991</c:v>
                  </c:pt>
                  <c:pt idx="4">
                    <c:v>0</c:v>
                  </c:pt>
                </c:numCache>
              </c:numRef>
            </c:plus>
            <c:minus>
              <c:numRef>
                <c:f>Q37_38_BMI!$G$11:$G$15</c:f>
                <c:numCache>
                  <c:formatCode>General</c:formatCode>
                  <c:ptCount val="5"/>
                  <c:pt idx="0">
                    <c:v>4.97</c:v>
                  </c:pt>
                  <c:pt idx="1">
                    <c:v>8.17</c:v>
                  </c:pt>
                  <c:pt idx="2">
                    <c:v>7.89</c:v>
                  </c:pt>
                  <c:pt idx="3">
                    <c:v>8.2899999999999991</c:v>
                  </c:pt>
                  <c:pt idx="4">
                    <c:v>0</c:v>
                  </c:pt>
                </c:numCache>
              </c:numRef>
            </c:minus>
            <c:spPr>
              <a:noFill/>
              <a:ln w="9525" cap="flat" cmpd="sng" algn="ctr">
                <a:solidFill>
                  <a:schemeClr val="tx1">
                    <a:lumMod val="65000"/>
                    <a:lumOff val="35000"/>
                  </a:schemeClr>
                </a:solidFill>
                <a:round/>
              </a:ln>
              <a:effectLst/>
            </c:spPr>
          </c:errBars>
          <c:cat>
            <c:strRef>
              <c:f>Q37_38_BMI!$B$11:$B$14</c:f>
              <c:strCache>
                <c:ptCount val="4"/>
                <c:pt idx="0">
                  <c:v>Underweight</c:v>
                </c:pt>
                <c:pt idx="1">
                  <c:v>Normal or Healthy Weight</c:v>
                </c:pt>
                <c:pt idx="2">
                  <c:v>Overweight</c:v>
                </c:pt>
                <c:pt idx="3">
                  <c:v>Obese</c:v>
                </c:pt>
              </c:strCache>
            </c:strRef>
          </c:cat>
          <c:val>
            <c:numRef>
              <c:f>Q37_38_BMI!$D$11:$D$14</c:f>
              <c:numCache>
                <c:formatCode>0.00</c:formatCode>
                <c:ptCount val="4"/>
                <c:pt idx="0">
                  <c:v>7.9166999999999996</c:v>
                </c:pt>
                <c:pt idx="1">
                  <c:v>22.75</c:v>
                </c:pt>
                <c:pt idx="2">
                  <c:v>37.666699999999999</c:v>
                </c:pt>
                <c:pt idx="3">
                  <c:v>31.666699999999999</c:v>
                </c:pt>
              </c:numCache>
            </c:numRef>
          </c:val>
          <c:extLst>
            <c:ext xmlns:c16="http://schemas.microsoft.com/office/drawing/2014/chart" uri="{C3380CC4-5D6E-409C-BE32-E72D297353CC}">
              <c16:uniqueId val="{00000001-F33E-4CF4-9446-C598EA6FA6F8}"/>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544029822359161"/>
          <c:y val="7.4537037037037041E-2"/>
          <c:w val="0.86400410818212936"/>
          <c:h val="0.74652702392783421"/>
        </c:manualLayout>
      </c:layout>
      <c:barChart>
        <c:barDir val="col"/>
        <c:grouping val="clustered"/>
        <c:varyColors val="0"/>
        <c:ser>
          <c:idx val="0"/>
          <c:order val="0"/>
          <c:tx>
            <c:strRef>
              <c:f>Q37_38_BMI!$A$9</c:f>
              <c:strCache>
                <c:ptCount val="1"/>
                <c:pt idx="0">
                  <c:v>Nash &amp; Edgecombe</c:v>
                </c:pt>
              </c:strCache>
            </c:strRef>
          </c:tx>
          <c:spPr>
            <a:solidFill>
              <a:schemeClr val="accent1"/>
            </a:solidFill>
            <a:ln>
              <a:noFill/>
            </a:ln>
            <a:effectLst/>
          </c:spPr>
          <c:invertIfNegative val="0"/>
          <c:errBars>
            <c:errBarType val="both"/>
            <c:errValType val="cust"/>
            <c:noEndCap val="0"/>
            <c:plus>
              <c:numRef>
                <c:f>Q37_38_BMI!$H$5:$H$8</c:f>
                <c:numCache>
                  <c:formatCode>General</c:formatCode>
                  <c:ptCount val="4"/>
                  <c:pt idx="0">
                    <c:v>4.2</c:v>
                  </c:pt>
                  <c:pt idx="1">
                    <c:v>5.75</c:v>
                  </c:pt>
                  <c:pt idx="2">
                    <c:v>5.29</c:v>
                  </c:pt>
                  <c:pt idx="3">
                    <c:v>5.63</c:v>
                  </c:pt>
                </c:numCache>
              </c:numRef>
            </c:plus>
            <c:minus>
              <c:numRef>
                <c:f>Q37_38_BMI!$G$5:$G$8</c:f>
                <c:numCache>
                  <c:formatCode>General</c:formatCode>
                  <c:ptCount val="4"/>
                  <c:pt idx="0">
                    <c:v>4.2</c:v>
                  </c:pt>
                  <c:pt idx="1">
                    <c:v>5.75</c:v>
                  </c:pt>
                  <c:pt idx="2">
                    <c:v>5.29</c:v>
                  </c:pt>
                  <c:pt idx="3">
                    <c:v>5.63</c:v>
                  </c:pt>
                </c:numCache>
              </c:numRef>
            </c:minus>
            <c:spPr>
              <a:noFill/>
              <a:ln w="9525" cap="flat" cmpd="sng" algn="ctr">
                <a:solidFill>
                  <a:schemeClr val="tx1">
                    <a:lumMod val="65000"/>
                    <a:lumOff val="35000"/>
                  </a:schemeClr>
                </a:solidFill>
                <a:round/>
              </a:ln>
              <a:effectLst/>
            </c:spPr>
          </c:errBars>
          <c:cat>
            <c:strRef>
              <c:f>Q37_38_BMI!$B$5:$B$9</c:f>
              <c:strCache>
                <c:ptCount val="5"/>
                <c:pt idx="0">
                  <c:v>Underweight</c:v>
                </c:pt>
                <c:pt idx="1">
                  <c:v>Normal or Healthy Weight</c:v>
                </c:pt>
                <c:pt idx="2">
                  <c:v>Overweight</c:v>
                </c:pt>
                <c:pt idx="3">
                  <c:v>Obese</c:v>
                </c:pt>
                <c:pt idx="4">
                  <c:v>Total</c:v>
                </c:pt>
              </c:strCache>
            </c:strRef>
          </c:cat>
          <c:val>
            <c:numRef>
              <c:f>Q37_38_BMI!$D$5:$D$8</c:f>
              <c:numCache>
                <c:formatCode>0.00</c:formatCode>
                <c:ptCount val="4"/>
                <c:pt idx="0">
                  <c:v>8.0373999999999999</c:v>
                </c:pt>
                <c:pt idx="1">
                  <c:v>22.341699999999999</c:v>
                </c:pt>
                <c:pt idx="2">
                  <c:v>35.425600000000003</c:v>
                </c:pt>
                <c:pt idx="3">
                  <c:v>34.195300000000003</c:v>
                </c:pt>
              </c:numCache>
            </c:numRef>
          </c:val>
          <c:extLst>
            <c:ext xmlns:c16="http://schemas.microsoft.com/office/drawing/2014/chart" uri="{C3380CC4-5D6E-409C-BE32-E72D297353CC}">
              <c16:uniqueId val="{00000000-25E2-44EB-AA8D-1C7818B1065F}"/>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485083921385844"/>
          <c:y val="7.4074050071595191E-2"/>
          <c:w val="0.82872273935868357"/>
          <c:h val="0.83045985857235394"/>
        </c:manualLayout>
      </c:layout>
      <c:barChart>
        <c:barDir val="col"/>
        <c:grouping val="stacked"/>
        <c:varyColors val="0"/>
        <c:ser>
          <c:idx val="0"/>
          <c:order val="0"/>
          <c:spPr>
            <a:noFill/>
            <a:ln>
              <a:noFill/>
            </a:ln>
            <a:effectLst/>
          </c:spPr>
          <c:invertIfNegative val="0"/>
          <c:errBars>
            <c:errBarType val="minus"/>
            <c:errValType val="cust"/>
            <c:noEndCap val="0"/>
            <c:plus>
              <c:numLit>
                <c:formatCode>General</c:formatCode>
                <c:ptCount val="1"/>
                <c:pt idx="0">
                  <c:v>1</c:v>
                </c:pt>
              </c:numLit>
            </c:plus>
            <c:minus>
              <c:numRef>
                <c:f>Q37_38_BMI!$C$45:$E$45</c:f>
                <c:numCache>
                  <c:formatCode>General</c:formatCode>
                  <c:ptCount val="3"/>
                  <c:pt idx="0">
                    <c:v>10.590000000000002</c:v>
                  </c:pt>
                  <c:pt idx="1">
                    <c:v>10.540000000000001</c:v>
                  </c:pt>
                  <c:pt idx="2">
                    <c:v>6.77</c:v>
                  </c:pt>
                </c:numCache>
              </c:numRef>
            </c:minus>
            <c:spPr>
              <a:noFill/>
              <a:ln w="9525" cap="flat" cmpd="sng" algn="ctr">
                <a:solidFill>
                  <a:schemeClr val="bg2">
                    <a:lumMod val="50000"/>
                  </a:schemeClr>
                </a:solidFill>
                <a:round/>
              </a:ln>
              <a:effectLst/>
            </c:spPr>
          </c:errBars>
          <c:cat>
            <c:strRef>
              <c:f>Q37_38_BMI!$C$41:$E$41</c:f>
              <c:strCache>
                <c:ptCount val="3"/>
                <c:pt idx="0">
                  <c:v>Nash &amp; Edgecombe</c:v>
                </c:pt>
                <c:pt idx="1">
                  <c:v>Nash</c:v>
                </c:pt>
                <c:pt idx="2">
                  <c:v>Edgecombe</c:v>
                </c:pt>
              </c:strCache>
            </c:strRef>
          </c:cat>
          <c:val>
            <c:numRef>
              <c:f>Q37_38_BMI!$C$42:$E$42</c:f>
              <c:numCache>
                <c:formatCode>0.00</c:formatCode>
                <c:ptCount val="3"/>
                <c:pt idx="0">
                  <c:v>24.96</c:v>
                </c:pt>
                <c:pt idx="1">
                  <c:v>24.91</c:v>
                </c:pt>
                <c:pt idx="2">
                  <c:v>28.34</c:v>
                </c:pt>
              </c:numCache>
            </c:numRef>
          </c:val>
          <c:extLst>
            <c:ext xmlns:c16="http://schemas.microsoft.com/office/drawing/2014/chart" uri="{C3380CC4-5D6E-409C-BE32-E72D297353CC}">
              <c16:uniqueId val="{00000000-CDF3-404F-B272-DDB2EAAB356F}"/>
            </c:ext>
          </c:extLst>
        </c:ser>
        <c:ser>
          <c:idx val="1"/>
          <c:order val="1"/>
          <c:spPr>
            <a:solidFill>
              <a:schemeClr val="accent2"/>
            </a:solidFill>
            <a:ln>
              <a:no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2-CDF3-404F-B272-DDB2EAAB356F}"/>
              </c:ext>
            </c:extLst>
          </c:dPt>
          <c:dPt>
            <c:idx val="1"/>
            <c:invertIfNegative val="0"/>
            <c:bubble3D val="0"/>
            <c:spPr>
              <a:solidFill>
                <a:srgbClr val="DCC5ED"/>
              </a:solidFill>
              <a:ln w="25400">
                <a:solidFill>
                  <a:srgbClr val="AA72D4"/>
                </a:solidFill>
              </a:ln>
              <a:effectLst/>
            </c:spPr>
            <c:extLst>
              <c:ext xmlns:c16="http://schemas.microsoft.com/office/drawing/2014/chart" uri="{C3380CC4-5D6E-409C-BE32-E72D297353CC}">
                <c16:uniqueId val="{00000004-CDF3-404F-B272-DDB2EAAB356F}"/>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6-CDF3-404F-B272-DDB2EAAB356F}"/>
              </c:ext>
            </c:extLst>
          </c:dPt>
          <c:cat>
            <c:strRef>
              <c:f>Q37_38_BMI!$C$41:$E$41</c:f>
              <c:strCache>
                <c:ptCount val="3"/>
                <c:pt idx="0">
                  <c:v>Nash &amp; Edgecombe</c:v>
                </c:pt>
                <c:pt idx="1">
                  <c:v>Nash</c:v>
                </c:pt>
                <c:pt idx="2">
                  <c:v>Edgecombe</c:v>
                </c:pt>
              </c:strCache>
            </c:strRef>
          </c:cat>
          <c:val>
            <c:numRef>
              <c:f>Q37_38_BMI!$C$43:$E$43</c:f>
              <c:numCache>
                <c:formatCode>0.00</c:formatCode>
                <c:ptCount val="3"/>
                <c:pt idx="0">
                  <c:v>3.2799999999999976</c:v>
                </c:pt>
                <c:pt idx="1">
                  <c:v>3.0500000000000007</c:v>
                </c:pt>
                <c:pt idx="2">
                  <c:v>3.2600000000000016</c:v>
                </c:pt>
              </c:numCache>
            </c:numRef>
          </c:val>
          <c:extLst>
            <c:ext xmlns:c16="http://schemas.microsoft.com/office/drawing/2014/chart" uri="{C3380CC4-5D6E-409C-BE32-E72D297353CC}">
              <c16:uniqueId val="{00000007-CDF3-404F-B272-DDB2EAAB356F}"/>
            </c:ext>
          </c:extLst>
        </c:ser>
        <c:ser>
          <c:idx val="2"/>
          <c:order val="2"/>
          <c:spPr>
            <a:solidFill>
              <a:srgbClr val="DCC5ED"/>
            </a:solidFill>
            <a:ln w="25400">
              <a:solidFill>
                <a:srgbClr val="AA72D4"/>
              </a:solidFill>
            </a:ln>
            <a:effectLst/>
          </c:spPr>
          <c:invertIfNegative val="0"/>
          <c:dPt>
            <c:idx val="0"/>
            <c:invertIfNegative val="0"/>
            <c:bubble3D val="0"/>
            <c:spPr>
              <a:solidFill>
                <a:schemeClr val="accent1">
                  <a:lumMod val="40000"/>
                  <a:lumOff val="60000"/>
                </a:schemeClr>
              </a:solidFill>
              <a:ln w="25400">
                <a:solidFill>
                  <a:srgbClr val="558ED5"/>
                </a:solidFill>
              </a:ln>
              <a:effectLst/>
            </c:spPr>
            <c:extLst>
              <c:ext xmlns:c16="http://schemas.microsoft.com/office/drawing/2014/chart" uri="{C3380CC4-5D6E-409C-BE32-E72D297353CC}">
                <c16:uniqueId val="{00000009-CDF3-404F-B272-DDB2EAAB356F}"/>
              </c:ext>
            </c:extLst>
          </c:dPt>
          <c:dPt>
            <c:idx val="2"/>
            <c:invertIfNegative val="0"/>
            <c:bubble3D val="0"/>
            <c:spPr>
              <a:solidFill>
                <a:schemeClr val="accent6">
                  <a:lumMod val="20000"/>
                  <a:lumOff val="80000"/>
                </a:schemeClr>
              </a:solidFill>
              <a:ln w="25400">
                <a:solidFill>
                  <a:schemeClr val="accent6">
                    <a:lumMod val="60000"/>
                    <a:lumOff val="40000"/>
                  </a:schemeClr>
                </a:solidFill>
              </a:ln>
              <a:effectLst/>
            </c:spPr>
            <c:extLst>
              <c:ext xmlns:c16="http://schemas.microsoft.com/office/drawing/2014/chart" uri="{C3380CC4-5D6E-409C-BE32-E72D297353CC}">
                <c16:uniqueId val="{0000000B-CDF3-404F-B272-DDB2EAAB356F}"/>
              </c:ext>
            </c:extLst>
          </c:dPt>
          <c:errBars>
            <c:errBarType val="plus"/>
            <c:errValType val="cust"/>
            <c:noEndCap val="0"/>
            <c:plus>
              <c:numRef>
                <c:f>Q37_38_BMI!$C$46:$E$46</c:f>
                <c:numCache>
                  <c:formatCode>General</c:formatCode>
                  <c:ptCount val="3"/>
                  <c:pt idx="0">
                    <c:v>22.39</c:v>
                  </c:pt>
                  <c:pt idx="1">
                    <c:v>23.32</c:v>
                  </c:pt>
                  <c:pt idx="2">
                    <c:v>15.46</c:v>
                  </c:pt>
                </c:numCache>
              </c:numRef>
            </c:plus>
            <c:minus>
              <c:numLit>
                <c:formatCode>General</c:formatCode>
                <c:ptCount val="1"/>
                <c:pt idx="0">
                  <c:v>1</c:v>
                </c:pt>
              </c:numLit>
            </c:minus>
            <c:spPr>
              <a:noFill/>
              <a:ln w="9525" cap="flat" cmpd="sng" algn="ctr">
                <a:solidFill>
                  <a:schemeClr val="bg2">
                    <a:lumMod val="50000"/>
                  </a:schemeClr>
                </a:solidFill>
                <a:round/>
              </a:ln>
              <a:effectLst/>
            </c:spPr>
          </c:errBars>
          <c:cat>
            <c:strRef>
              <c:f>Q37_38_BMI!$C$41:$E$41</c:f>
              <c:strCache>
                <c:ptCount val="3"/>
                <c:pt idx="0">
                  <c:v>Nash &amp; Edgecombe</c:v>
                </c:pt>
                <c:pt idx="1">
                  <c:v>Nash</c:v>
                </c:pt>
                <c:pt idx="2">
                  <c:v>Edgecombe</c:v>
                </c:pt>
              </c:strCache>
            </c:strRef>
          </c:cat>
          <c:val>
            <c:numRef>
              <c:f>Q37_38_BMI!$C$44:$E$44</c:f>
              <c:numCache>
                <c:formatCode>0.00</c:formatCode>
                <c:ptCount val="3"/>
                <c:pt idx="0">
                  <c:v>5.4300000000000033</c:v>
                </c:pt>
                <c:pt idx="1">
                  <c:v>4.7800000000000011</c:v>
                </c:pt>
                <c:pt idx="2">
                  <c:v>7.52</c:v>
                </c:pt>
              </c:numCache>
            </c:numRef>
          </c:val>
          <c:extLst>
            <c:ext xmlns:c16="http://schemas.microsoft.com/office/drawing/2014/chart" uri="{C3380CC4-5D6E-409C-BE32-E72D297353CC}">
              <c16:uniqueId val="{0000000C-CDF3-404F-B272-DDB2EAAB356F}"/>
            </c:ext>
          </c:extLst>
        </c:ser>
        <c:dLbls>
          <c:showLegendKey val="0"/>
          <c:showVal val="0"/>
          <c:showCatName val="0"/>
          <c:showSerName val="0"/>
          <c:showPercent val="0"/>
          <c:showBubbleSize val="0"/>
        </c:dLbls>
        <c:gapWidth val="150"/>
        <c:overlap val="100"/>
        <c:axId val="435947264"/>
        <c:axId val="435944640"/>
      </c:barChart>
      <c:catAx>
        <c:axId val="4359472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4640"/>
        <c:crosses val="autoZero"/>
        <c:auto val="1"/>
        <c:lblAlgn val="ctr"/>
        <c:lblOffset val="100"/>
        <c:noMultiLvlLbl val="0"/>
      </c:catAx>
      <c:valAx>
        <c:axId val="43594464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r>
                  <a:rPr lang="en-US" sz="1100"/>
                  <a:t>BMI</a:t>
                </a:r>
              </a:p>
            </c:rich>
          </c:tx>
          <c:layout>
            <c:manualLayout>
              <c:xMode val="edge"/>
              <c:yMode val="edge"/>
              <c:x val="1.8758786737833252E-2"/>
              <c:y val="0.3814008902071937"/>
            </c:manualLayout>
          </c:layout>
          <c:overlay val="0"/>
          <c:spPr>
            <a:noFill/>
            <a:ln>
              <a:noFill/>
            </a:ln>
            <a:effectLst/>
          </c:spPr>
          <c:txPr>
            <a:bodyPr rot="-54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43594726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9724409448819"/>
          <c:y val="7.4537037037037041E-2"/>
          <c:w val="0.8284720034995624"/>
          <c:h val="0.70706525550702926"/>
        </c:manualLayout>
      </c:layout>
      <c:barChart>
        <c:barDir val="col"/>
        <c:grouping val="clustered"/>
        <c:varyColors val="0"/>
        <c:ser>
          <c:idx val="1"/>
          <c:order val="0"/>
          <c:tx>
            <c:v>Edgecombe</c:v>
          </c:tx>
          <c:spPr>
            <a:solidFill>
              <a:schemeClr val="accent6">
                <a:lumMod val="60000"/>
                <a:lumOff val="40000"/>
              </a:schemeClr>
            </a:solidFill>
            <a:ln>
              <a:noFill/>
            </a:ln>
            <a:effectLst/>
          </c:spPr>
          <c:invertIfNegative val="0"/>
          <c:errBars>
            <c:errBarType val="both"/>
            <c:errValType val="cust"/>
            <c:noEndCap val="0"/>
            <c:plus>
              <c:numRef>
                <c:f>'Q39'!$U$6:$U$10</c:f>
                <c:numCache>
                  <c:formatCode>General</c:formatCode>
                  <c:ptCount val="5"/>
                  <c:pt idx="0">
                    <c:v>9.2100000000000009</c:v>
                  </c:pt>
                  <c:pt idx="1">
                    <c:v>9.09</c:v>
                  </c:pt>
                  <c:pt idx="2">
                    <c:v>7.49</c:v>
                  </c:pt>
                  <c:pt idx="3">
                    <c:v>6.84</c:v>
                  </c:pt>
                  <c:pt idx="4">
                    <c:v>7.72</c:v>
                  </c:pt>
                </c:numCache>
              </c:numRef>
            </c:plus>
            <c:minus>
              <c:numRef>
                <c:f>'Q39'!$T$6:$T$10</c:f>
                <c:numCache>
                  <c:formatCode>General</c:formatCode>
                  <c:ptCount val="5"/>
                  <c:pt idx="0">
                    <c:v>9.2100000000000009</c:v>
                  </c:pt>
                  <c:pt idx="1">
                    <c:v>9.09</c:v>
                  </c:pt>
                  <c:pt idx="2">
                    <c:v>7.49</c:v>
                  </c:pt>
                  <c:pt idx="3">
                    <c:v>6.84</c:v>
                  </c:pt>
                  <c:pt idx="4">
                    <c:v>7.72</c:v>
                  </c:pt>
                </c:numCache>
              </c:numRef>
            </c:minus>
            <c:spPr>
              <a:noFill/>
              <a:ln w="9525" cap="flat" cmpd="sng" algn="ctr">
                <a:solidFill>
                  <a:schemeClr val="tx1">
                    <a:lumMod val="65000"/>
                    <a:lumOff val="35000"/>
                  </a:schemeClr>
                </a:solidFill>
                <a:round/>
              </a:ln>
              <a:effectLst/>
            </c:spPr>
          </c:errBars>
          <c:cat>
            <c:strRef>
              <c:f>'Q39'!$A$6:$A$10</c:f>
              <c:strCache>
                <c:ptCount val="5"/>
                <c:pt idx="0">
                  <c:v>Friends &amp; family</c:v>
                </c:pt>
                <c:pt idx="1">
                  <c:v>Social media</c:v>
                </c:pt>
                <c:pt idx="2">
                  <c:v>Newspapers</c:v>
                </c:pt>
                <c:pt idx="3">
                  <c:v>Church/faith-based institution</c:v>
                </c:pt>
                <c:pt idx="4">
                  <c:v>Television</c:v>
                </c:pt>
              </c:strCache>
            </c:strRef>
          </c:cat>
          <c:val>
            <c:numRef>
              <c:f>'Q39'!$Q$6:$Q$10</c:f>
              <c:numCache>
                <c:formatCode>0.00</c:formatCode>
                <c:ptCount val="5"/>
                <c:pt idx="0">
                  <c:v>37.344299999999997</c:v>
                </c:pt>
                <c:pt idx="1">
                  <c:v>27.5031</c:v>
                </c:pt>
                <c:pt idx="2">
                  <c:v>21.605599999999999</c:v>
                </c:pt>
                <c:pt idx="3">
                  <c:v>19.023199999999999</c:v>
                </c:pt>
                <c:pt idx="4">
                  <c:v>14.2308</c:v>
                </c:pt>
              </c:numCache>
            </c:numRef>
          </c:val>
          <c:extLst>
            <c:ext xmlns:c16="http://schemas.microsoft.com/office/drawing/2014/chart" uri="{C3380CC4-5D6E-409C-BE32-E72D297353CC}">
              <c16:uniqueId val="{00000000-FCBF-4FFA-98ED-AB6DD6FBC3EF}"/>
            </c:ext>
          </c:extLst>
        </c:ser>
        <c:ser>
          <c:idx val="0"/>
          <c:order val="1"/>
          <c:tx>
            <c:v>Nash</c:v>
          </c:tx>
          <c:spPr>
            <a:solidFill>
              <a:srgbClr val="AA72D4"/>
            </a:solidFill>
            <a:ln>
              <a:noFill/>
            </a:ln>
            <a:effectLst/>
          </c:spPr>
          <c:invertIfNegative val="0"/>
          <c:errBars>
            <c:errBarType val="both"/>
            <c:errValType val="cust"/>
            <c:noEndCap val="0"/>
            <c:plus>
              <c:numRef>
                <c:f>'Q39'!$N$6:$N$10</c:f>
                <c:numCache>
                  <c:formatCode>General</c:formatCode>
                  <c:ptCount val="5"/>
                  <c:pt idx="0">
                    <c:v>8.44</c:v>
                  </c:pt>
                  <c:pt idx="1">
                    <c:v>8.33</c:v>
                  </c:pt>
                  <c:pt idx="2">
                    <c:v>7.95</c:v>
                  </c:pt>
                  <c:pt idx="3">
                    <c:v>7.82</c:v>
                  </c:pt>
                  <c:pt idx="4">
                    <c:v>6.64</c:v>
                  </c:pt>
                </c:numCache>
              </c:numRef>
            </c:plus>
            <c:minus>
              <c:numRef>
                <c:f>'Q39'!$M$6:$M$10</c:f>
                <c:numCache>
                  <c:formatCode>General</c:formatCode>
                  <c:ptCount val="5"/>
                  <c:pt idx="0">
                    <c:v>8.44</c:v>
                  </c:pt>
                  <c:pt idx="1">
                    <c:v>8.33</c:v>
                  </c:pt>
                  <c:pt idx="2">
                    <c:v>7.95</c:v>
                  </c:pt>
                  <c:pt idx="3">
                    <c:v>7.82</c:v>
                  </c:pt>
                  <c:pt idx="4">
                    <c:v>6.64</c:v>
                  </c:pt>
                </c:numCache>
              </c:numRef>
            </c:minus>
            <c:spPr>
              <a:noFill/>
              <a:ln w="9525" cap="flat" cmpd="sng" algn="ctr">
                <a:solidFill>
                  <a:schemeClr val="tx1">
                    <a:lumMod val="65000"/>
                    <a:lumOff val="35000"/>
                  </a:schemeClr>
                </a:solidFill>
                <a:round/>
              </a:ln>
              <a:effectLst/>
            </c:spPr>
          </c:errBars>
          <c:cat>
            <c:strRef>
              <c:f>'Q39'!$A$6:$A$10</c:f>
              <c:strCache>
                <c:ptCount val="5"/>
                <c:pt idx="0">
                  <c:v>Friends &amp; family</c:v>
                </c:pt>
                <c:pt idx="1">
                  <c:v>Social media</c:v>
                </c:pt>
                <c:pt idx="2">
                  <c:v>Newspapers</c:v>
                </c:pt>
                <c:pt idx="3">
                  <c:v>Church/faith-based institution</c:v>
                </c:pt>
                <c:pt idx="4">
                  <c:v>Television</c:v>
                </c:pt>
              </c:strCache>
            </c:strRef>
          </c:cat>
          <c:val>
            <c:numRef>
              <c:f>'Q39'!$J$6:$J$10</c:f>
              <c:numCache>
                <c:formatCode>0.00</c:formatCode>
                <c:ptCount val="5"/>
                <c:pt idx="0">
                  <c:v>38.125</c:v>
                </c:pt>
                <c:pt idx="1">
                  <c:v>25.875</c:v>
                </c:pt>
                <c:pt idx="2">
                  <c:v>27.041699999999999</c:v>
                </c:pt>
                <c:pt idx="3">
                  <c:v>20.541699999999999</c:v>
                </c:pt>
                <c:pt idx="4">
                  <c:v>18.291699999999999</c:v>
                </c:pt>
              </c:numCache>
            </c:numRef>
          </c:val>
          <c:extLst>
            <c:ext xmlns:c16="http://schemas.microsoft.com/office/drawing/2014/chart" uri="{C3380CC4-5D6E-409C-BE32-E72D297353CC}">
              <c16:uniqueId val="{00000001-FCBF-4FFA-98ED-AB6DD6FBC3EF}"/>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3094781494391807E-2"/>
          <c:y val="7.4537037037037041E-2"/>
          <c:w val="0.87634960855422195"/>
          <c:h val="0.63262916459766849"/>
        </c:manualLayout>
      </c:layout>
      <c:barChart>
        <c:barDir val="col"/>
        <c:grouping val="clustered"/>
        <c:varyColors val="0"/>
        <c:ser>
          <c:idx val="1"/>
          <c:order val="0"/>
          <c:tx>
            <c:v>Edgecombe</c:v>
          </c:tx>
          <c:spPr>
            <a:solidFill>
              <a:schemeClr val="accent6">
                <a:lumMod val="60000"/>
                <a:lumOff val="40000"/>
              </a:schemeClr>
            </a:solidFill>
            <a:ln>
              <a:noFill/>
            </a:ln>
            <a:effectLst/>
          </c:spPr>
          <c:invertIfNegative val="0"/>
          <c:errBars>
            <c:errBarType val="both"/>
            <c:errValType val="cust"/>
            <c:noEndCap val="0"/>
            <c:plus>
              <c:numRef>
                <c:f>'Q39'!$U$6:$U$20</c:f>
                <c:numCache>
                  <c:formatCode>General</c:formatCode>
                  <c:ptCount val="15"/>
                  <c:pt idx="0">
                    <c:v>9.2100000000000009</c:v>
                  </c:pt>
                  <c:pt idx="1">
                    <c:v>9.09</c:v>
                  </c:pt>
                  <c:pt idx="2">
                    <c:v>7.49</c:v>
                  </c:pt>
                  <c:pt idx="3">
                    <c:v>6.84</c:v>
                  </c:pt>
                  <c:pt idx="4">
                    <c:v>7.72</c:v>
                  </c:pt>
                  <c:pt idx="5">
                    <c:v>5.32</c:v>
                  </c:pt>
                  <c:pt idx="6">
                    <c:v>6.81</c:v>
                  </c:pt>
                  <c:pt idx="7">
                    <c:v>3.96</c:v>
                  </c:pt>
                  <c:pt idx="8">
                    <c:v>5.0599999999999996</c:v>
                  </c:pt>
                  <c:pt idx="9">
                    <c:v>3.58</c:v>
                  </c:pt>
                  <c:pt idx="10">
                    <c:v>3.49</c:v>
                  </c:pt>
                  <c:pt idx="11">
                    <c:v>5.98</c:v>
                  </c:pt>
                  <c:pt idx="12">
                    <c:v>3.73</c:v>
                  </c:pt>
                  <c:pt idx="13">
                    <c:v>1.04</c:v>
                  </c:pt>
                  <c:pt idx="14">
                    <c:v>1.04</c:v>
                  </c:pt>
                </c:numCache>
              </c:numRef>
            </c:plus>
            <c:minus>
              <c:numRef>
                <c:f>'Q39'!$T$6:$T$20</c:f>
                <c:numCache>
                  <c:formatCode>General</c:formatCode>
                  <c:ptCount val="15"/>
                  <c:pt idx="0">
                    <c:v>9.2100000000000009</c:v>
                  </c:pt>
                  <c:pt idx="1">
                    <c:v>9.09</c:v>
                  </c:pt>
                  <c:pt idx="2">
                    <c:v>7.49</c:v>
                  </c:pt>
                  <c:pt idx="3">
                    <c:v>6.84</c:v>
                  </c:pt>
                  <c:pt idx="4">
                    <c:v>7.72</c:v>
                  </c:pt>
                  <c:pt idx="5">
                    <c:v>5.32</c:v>
                  </c:pt>
                  <c:pt idx="6">
                    <c:v>6.81</c:v>
                  </c:pt>
                  <c:pt idx="7">
                    <c:v>3.96</c:v>
                  </c:pt>
                  <c:pt idx="8">
                    <c:v>5.0599999999999996</c:v>
                  </c:pt>
                  <c:pt idx="9">
                    <c:v>3.58</c:v>
                  </c:pt>
                  <c:pt idx="10">
                    <c:v>3.49</c:v>
                  </c:pt>
                  <c:pt idx="11">
                    <c:v>5.98</c:v>
                  </c:pt>
                  <c:pt idx="12">
                    <c:v>3.08</c:v>
                  </c:pt>
                  <c:pt idx="13">
                    <c:v>0.51</c:v>
                  </c:pt>
                  <c:pt idx="14">
                    <c:v>0.51</c:v>
                  </c:pt>
                </c:numCache>
              </c:numRef>
            </c:minus>
            <c:spPr>
              <a:noFill/>
              <a:ln w="9525" cap="flat" cmpd="sng" algn="ctr">
                <a:solidFill>
                  <a:schemeClr val="tx1">
                    <a:lumMod val="65000"/>
                    <a:lumOff val="35000"/>
                  </a:schemeClr>
                </a:solidFill>
                <a:round/>
              </a:ln>
              <a:effectLst/>
            </c:spPr>
          </c:errBars>
          <c:cat>
            <c:strRef>
              <c:f>'Q39'!$A$6:$A$20</c:f>
              <c:strCache>
                <c:ptCount val="15"/>
                <c:pt idx="0">
                  <c:v>Friends &amp; family</c:v>
                </c:pt>
                <c:pt idx="1">
                  <c:v>Social media</c:v>
                </c:pt>
                <c:pt idx="2">
                  <c:v>Newspapers</c:v>
                </c:pt>
                <c:pt idx="3">
                  <c:v>Church/faith-based institution</c:v>
                </c:pt>
                <c:pt idx="4">
                  <c:v>Television</c:v>
                </c:pt>
                <c:pt idx="5">
                  <c:v>Mailings</c:v>
                </c:pt>
                <c:pt idx="6">
                  <c:v>Radio</c:v>
                </c:pt>
                <c:pt idx="7">
                  <c:v>Website/Internet</c:v>
                </c:pt>
                <c:pt idx="8">
                  <c:v>Doctor/nurse/pharmacist</c:v>
                </c:pt>
                <c:pt idx="9">
                  <c:v>Other</c:v>
                </c:pt>
                <c:pt idx="10">
                  <c:v>School/College</c:v>
                </c:pt>
                <c:pt idx="11">
                  <c:v>Work</c:v>
                </c:pt>
                <c:pt idx="12">
                  <c:v>Mobile applications</c:v>
                </c:pt>
                <c:pt idx="13">
                  <c:v>Health fairs</c:v>
                </c:pt>
                <c:pt idx="14">
                  <c:v>Refused to answer</c:v>
                </c:pt>
              </c:strCache>
            </c:strRef>
          </c:cat>
          <c:val>
            <c:numRef>
              <c:f>'Q39'!$Q$6:$Q$20</c:f>
              <c:numCache>
                <c:formatCode>0.00</c:formatCode>
                <c:ptCount val="15"/>
                <c:pt idx="0">
                  <c:v>37.344299999999997</c:v>
                </c:pt>
                <c:pt idx="1">
                  <c:v>27.5031</c:v>
                </c:pt>
                <c:pt idx="2">
                  <c:v>21.605599999999999</c:v>
                </c:pt>
                <c:pt idx="3">
                  <c:v>19.023199999999999</c:v>
                </c:pt>
                <c:pt idx="4">
                  <c:v>14.2308</c:v>
                </c:pt>
                <c:pt idx="5">
                  <c:v>11.6911</c:v>
                </c:pt>
                <c:pt idx="6">
                  <c:v>14.4872</c:v>
                </c:pt>
                <c:pt idx="7">
                  <c:v>7.9915000000000003</c:v>
                </c:pt>
                <c:pt idx="8">
                  <c:v>11.221</c:v>
                </c:pt>
                <c:pt idx="9">
                  <c:v>3.7606999999999999</c:v>
                </c:pt>
                <c:pt idx="10">
                  <c:v>4.5971000000000002</c:v>
                </c:pt>
                <c:pt idx="11">
                  <c:v>6.7766000000000002</c:v>
                </c:pt>
                <c:pt idx="12">
                  <c:v>3.0769000000000002</c:v>
                </c:pt>
                <c:pt idx="13">
                  <c:v>0.51280000000000003</c:v>
                </c:pt>
                <c:pt idx="14">
                  <c:v>0.51280000000000003</c:v>
                </c:pt>
              </c:numCache>
            </c:numRef>
          </c:val>
          <c:extLst>
            <c:ext xmlns:c16="http://schemas.microsoft.com/office/drawing/2014/chart" uri="{C3380CC4-5D6E-409C-BE32-E72D297353CC}">
              <c16:uniqueId val="{00000000-6A1C-4F2A-82BC-61E761205522}"/>
            </c:ext>
          </c:extLst>
        </c:ser>
        <c:ser>
          <c:idx val="0"/>
          <c:order val="1"/>
          <c:tx>
            <c:v>Nash</c:v>
          </c:tx>
          <c:spPr>
            <a:solidFill>
              <a:srgbClr val="AA72D4"/>
            </a:solidFill>
            <a:ln>
              <a:noFill/>
            </a:ln>
            <a:effectLst/>
          </c:spPr>
          <c:invertIfNegative val="0"/>
          <c:errBars>
            <c:errBarType val="both"/>
            <c:errValType val="cust"/>
            <c:noEndCap val="0"/>
            <c:plus>
              <c:numRef>
                <c:f>'Q39'!$N$6:$N$20</c:f>
                <c:numCache>
                  <c:formatCode>General</c:formatCode>
                  <c:ptCount val="15"/>
                  <c:pt idx="0">
                    <c:v>8.44</c:v>
                  </c:pt>
                  <c:pt idx="1">
                    <c:v>8.33</c:v>
                  </c:pt>
                  <c:pt idx="2">
                    <c:v>7.95</c:v>
                  </c:pt>
                  <c:pt idx="3">
                    <c:v>7.82</c:v>
                  </c:pt>
                  <c:pt idx="4">
                    <c:v>6.64</c:v>
                  </c:pt>
                  <c:pt idx="5">
                    <c:v>7</c:v>
                  </c:pt>
                  <c:pt idx="6">
                    <c:v>4.8099999999999996</c:v>
                  </c:pt>
                  <c:pt idx="7">
                    <c:v>5.35</c:v>
                  </c:pt>
                  <c:pt idx="8">
                    <c:v>4.22</c:v>
                  </c:pt>
                  <c:pt idx="9">
                    <c:v>7.31</c:v>
                  </c:pt>
                  <c:pt idx="10">
                    <c:v>3.24</c:v>
                  </c:pt>
                  <c:pt idx="11">
                    <c:v>4.24</c:v>
                  </c:pt>
                  <c:pt idx="12">
                    <c:v>2.6</c:v>
                  </c:pt>
                  <c:pt idx="13">
                    <c:v>2.4</c:v>
                  </c:pt>
                  <c:pt idx="14">
                    <c:v>1.41</c:v>
                  </c:pt>
                </c:numCache>
              </c:numRef>
            </c:plus>
            <c:minus>
              <c:numRef>
                <c:f>'Q39'!$M$6:$M$20</c:f>
                <c:numCache>
                  <c:formatCode>General</c:formatCode>
                  <c:ptCount val="15"/>
                  <c:pt idx="0">
                    <c:v>8.44</c:v>
                  </c:pt>
                  <c:pt idx="1">
                    <c:v>8.33</c:v>
                  </c:pt>
                  <c:pt idx="2">
                    <c:v>7.95</c:v>
                  </c:pt>
                  <c:pt idx="3">
                    <c:v>7.82</c:v>
                  </c:pt>
                  <c:pt idx="4">
                    <c:v>6.64</c:v>
                  </c:pt>
                  <c:pt idx="5">
                    <c:v>7</c:v>
                  </c:pt>
                  <c:pt idx="6">
                    <c:v>4.8099999999999996</c:v>
                  </c:pt>
                  <c:pt idx="7">
                    <c:v>5.35</c:v>
                  </c:pt>
                  <c:pt idx="8">
                    <c:v>4.22</c:v>
                  </c:pt>
                  <c:pt idx="9">
                    <c:v>7.31</c:v>
                  </c:pt>
                  <c:pt idx="10">
                    <c:v>3.24</c:v>
                  </c:pt>
                  <c:pt idx="11">
                    <c:v>4.24</c:v>
                  </c:pt>
                  <c:pt idx="12">
                    <c:v>2.6</c:v>
                  </c:pt>
                  <c:pt idx="13">
                    <c:v>2.08</c:v>
                  </c:pt>
                  <c:pt idx="14">
                    <c:v>1</c:v>
                  </c:pt>
                </c:numCache>
              </c:numRef>
            </c:minus>
            <c:spPr>
              <a:noFill/>
              <a:ln w="9525" cap="flat" cmpd="sng" algn="ctr">
                <a:solidFill>
                  <a:schemeClr val="tx1">
                    <a:lumMod val="65000"/>
                    <a:lumOff val="35000"/>
                  </a:schemeClr>
                </a:solidFill>
                <a:round/>
              </a:ln>
              <a:effectLst/>
            </c:spPr>
          </c:errBars>
          <c:cat>
            <c:strRef>
              <c:f>'Q39'!$A$6:$A$20</c:f>
              <c:strCache>
                <c:ptCount val="15"/>
                <c:pt idx="0">
                  <c:v>Friends &amp; family</c:v>
                </c:pt>
                <c:pt idx="1">
                  <c:v>Social media</c:v>
                </c:pt>
                <c:pt idx="2">
                  <c:v>Newspapers</c:v>
                </c:pt>
                <c:pt idx="3">
                  <c:v>Church/faith-based institution</c:v>
                </c:pt>
                <c:pt idx="4">
                  <c:v>Television</c:v>
                </c:pt>
                <c:pt idx="5">
                  <c:v>Mailings</c:v>
                </c:pt>
                <c:pt idx="6">
                  <c:v>Radio</c:v>
                </c:pt>
                <c:pt idx="7">
                  <c:v>Website/Internet</c:v>
                </c:pt>
                <c:pt idx="8">
                  <c:v>Doctor/nurse/pharmacist</c:v>
                </c:pt>
                <c:pt idx="9">
                  <c:v>Other</c:v>
                </c:pt>
                <c:pt idx="10">
                  <c:v>School/College</c:v>
                </c:pt>
                <c:pt idx="11">
                  <c:v>Work</c:v>
                </c:pt>
                <c:pt idx="12">
                  <c:v>Mobile applications</c:v>
                </c:pt>
                <c:pt idx="13">
                  <c:v>Health fairs</c:v>
                </c:pt>
                <c:pt idx="14">
                  <c:v>Refused to answer</c:v>
                </c:pt>
              </c:strCache>
            </c:strRef>
          </c:cat>
          <c:val>
            <c:numRef>
              <c:f>'Q39'!$J$6:$J$20</c:f>
              <c:numCache>
                <c:formatCode>0.00</c:formatCode>
                <c:ptCount val="15"/>
                <c:pt idx="0">
                  <c:v>38.125</c:v>
                </c:pt>
                <c:pt idx="1">
                  <c:v>25.875</c:v>
                </c:pt>
                <c:pt idx="2">
                  <c:v>27.041699999999999</c:v>
                </c:pt>
                <c:pt idx="3">
                  <c:v>20.541699999999999</c:v>
                </c:pt>
                <c:pt idx="4">
                  <c:v>18.291699999999999</c:v>
                </c:pt>
                <c:pt idx="5">
                  <c:v>15.458299999999999</c:v>
                </c:pt>
                <c:pt idx="6">
                  <c:v>9.875</c:v>
                </c:pt>
                <c:pt idx="7">
                  <c:v>12.625</c:v>
                </c:pt>
                <c:pt idx="8">
                  <c:v>5.8333000000000004</c:v>
                </c:pt>
                <c:pt idx="9">
                  <c:v>12.416700000000001</c:v>
                </c:pt>
                <c:pt idx="10">
                  <c:v>5.625</c:v>
                </c:pt>
                <c:pt idx="11">
                  <c:v>6.1666999999999996</c:v>
                </c:pt>
                <c:pt idx="12">
                  <c:v>2.9582999999999999</c:v>
                </c:pt>
                <c:pt idx="13">
                  <c:v>2.0832999999999999</c:v>
                </c:pt>
                <c:pt idx="14">
                  <c:v>1</c:v>
                </c:pt>
              </c:numCache>
            </c:numRef>
          </c:val>
          <c:extLst>
            <c:ext xmlns:c16="http://schemas.microsoft.com/office/drawing/2014/chart" uri="{C3380CC4-5D6E-409C-BE32-E72D297353CC}">
              <c16:uniqueId val="{00000001-6A1C-4F2A-82BC-61E761205522}"/>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layout>
        <c:manualLayout>
          <c:xMode val="edge"/>
          <c:yMode val="edge"/>
          <c:x val="0.87334144348988196"/>
          <c:y val="9.9250667990825478E-2"/>
          <c:w val="8.9845762163952014E-2"/>
          <c:h val="0.11095954221938474"/>
        </c:manualLayout>
      </c:layout>
      <c:overlay val="0"/>
      <c:spPr>
        <a:solidFill>
          <a:schemeClr val="bg1">
            <a:lumMod val="95000"/>
          </a:schemeClr>
        </a:solidFill>
        <a:ln>
          <a:solidFill>
            <a:schemeClr val="bg2">
              <a:lumMod val="50000"/>
            </a:schemeClr>
          </a:solid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9724409448819"/>
          <c:y val="7.4537037037037041E-2"/>
          <c:w val="0.8284720034995624"/>
          <c:h val="0.72646604938271608"/>
        </c:manualLayout>
      </c:layout>
      <c:barChart>
        <c:barDir val="col"/>
        <c:grouping val="clustered"/>
        <c:varyColors val="0"/>
        <c:ser>
          <c:idx val="0"/>
          <c:order val="0"/>
          <c:tx>
            <c:strRef>
              <c:f>'Q39'!$B$4:$G$4</c:f>
              <c:strCache>
                <c:ptCount val="1"/>
                <c:pt idx="0">
                  <c:v>Nash &amp; Edgecombe Combined</c:v>
                </c:pt>
              </c:strCache>
            </c:strRef>
          </c:tx>
          <c:spPr>
            <a:solidFill>
              <a:schemeClr val="accent1"/>
            </a:solidFill>
            <a:ln>
              <a:noFill/>
            </a:ln>
            <a:effectLst/>
          </c:spPr>
          <c:invertIfNegative val="0"/>
          <c:errBars>
            <c:errBarType val="both"/>
            <c:errValType val="cust"/>
            <c:noEndCap val="0"/>
            <c:plus>
              <c:numRef>
                <c:f>'Q39'!$G$6:$G$10</c:f>
                <c:numCache>
                  <c:formatCode>General</c:formatCode>
                  <c:ptCount val="5"/>
                  <c:pt idx="0">
                    <c:v>6.77</c:v>
                  </c:pt>
                  <c:pt idx="1">
                    <c:v>5.5</c:v>
                  </c:pt>
                  <c:pt idx="2">
                    <c:v>5.37</c:v>
                  </c:pt>
                  <c:pt idx="3">
                    <c:v>5.45</c:v>
                  </c:pt>
                  <c:pt idx="4">
                    <c:v>4.38</c:v>
                  </c:pt>
                </c:numCache>
              </c:numRef>
            </c:plus>
            <c:minus>
              <c:numRef>
                <c:f>'Q39'!$F$6:$F$10</c:f>
                <c:numCache>
                  <c:formatCode>General</c:formatCode>
                  <c:ptCount val="5"/>
                  <c:pt idx="0">
                    <c:v>6.77</c:v>
                  </c:pt>
                  <c:pt idx="1">
                    <c:v>5.5</c:v>
                  </c:pt>
                  <c:pt idx="2">
                    <c:v>5.37</c:v>
                  </c:pt>
                  <c:pt idx="3">
                    <c:v>5.45</c:v>
                  </c:pt>
                  <c:pt idx="4">
                    <c:v>4.38</c:v>
                  </c:pt>
                </c:numCache>
              </c:numRef>
            </c:minus>
            <c:spPr>
              <a:noFill/>
              <a:ln w="9525" cap="flat" cmpd="sng" algn="ctr">
                <a:solidFill>
                  <a:schemeClr val="tx1">
                    <a:lumMod val="65000"/>
                    <a:lumOff val="35000"/>
                  </a:schemeClr>
                </a:solidFill>
                <a:round/>
              </a:ln>
              <a:effectLst/>
            </c:spPr>
          </c:errBars>
          <c:cat>
            <c:strRef>
              <c:f>'Q39'!$A$6:$A$10</c:f>
              <c:strCache>
                <c:ptCount val="5"/>
                <c:pt idx="0">
                  <c:v>Friends &amp; family</c:v>
                </c:pt>
                <c:pt idx="1">
                  <c:v>Social media</c:v>
                </c:pt>
                <c:pt idx="2">
                  <c:v>Newspapers</c:v>
                </c:pt>
                <c:pt idx="3">
                  <c:v>Church/faith-based institution</c:v>
                </c:pt>
                <c:pt idx="4">
                  <c:v>Television</c:v>
                </c:pt>
              </c:strCache>
            </c:strRef>
          </c:cat>
          <c:val>
            <c:numRef>
              <c:f>'Q39'!$C$6:$C$10</c:f>
              <c:numCache>
                <c:formatCode>0.00</c:formatCode>
                <c:ptCount val="5"/>
                <c:pt idx="0">
                  <c:v>37.840400000000002</c:v>
                </c:pt>
                <c:pt idx="1">
                  <c:v>26.468599999999999</c:v>
                </c:pt>
                <c:pt idx="2">
                  <c:v>25.059699999999999</c:v>
                </c:pt>
                <c:pt idx="3">
                  <c:v>19.988</c:v>
                </c:pt>
                <c:pt idx="4">
                  <c:v>16.8111</c:v>
                </c:pt>
              </c:numCache>
            </c:numRef>
          </c:val>
          <c:extLst>
            <c:ext xmlns:c16="http://schemas.microsoft.com/office/drawing/2014/chart" uri="{C3380CC4-5D6E-409C-BE32-E72D297353CC}">
              <c16:uniqueId val="{00000000-F34D-42BB-9C00-A55BABDFE5FA}"/>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9724409448819"/>
          <c:y val="7.4537037037037041E-2"/>
          <c:w val="0.8284720034995624"/>
          <c:h val="0.56956610153460552"/>
        </c:manualLayout>
      </c:layout>
      <c:barChart>
        <c:barDir val="col"/>
        <c:grouping val="clustered"/>
        <c:varyColors val="0"/>
        <c:ser>
          <c:idx val="0"/>
          <c:order val="0"/>
          <c:tx>
            <c:strRef>
              <c:f>'Q39'!$B$4:$G$4</c:f>
              <c:strCache>
                <c:ptCount val="1"/>
                <c:pt idx="0">
                  <c:v>Nash &amp; Edgecombe Combined</c:v>
                </c:pt>
              </c:strCache>
            </c:strRef>
          </c:tx>
          <c:spPr>
            <a:solidFill>
              <a:schemeClr val="accent1"/>
            </a:solidFill>
            <a:ln>
              <a:noFill/>
            </a:ln>
            <a:effectLst/>
          </c:spPr>
          <c:invertIfNegative val="0"/>
          <c:errBars>
            <c:errBarType val="both"/>
            <c:errValType val="cust"/>
            <c:noEndCap val="0"/>
            <c:plus>
              <c:numRef>
                <c:f>'Q39'!$G$6:$G$20</c:f>
                <c:numCache>
                  <c:formatCode>General</c:formatCode>
                  <c:ptCount val="15"/>
                  <c:pt idx="0">
                    <c:v>6.77</c:v>
                  </c:pt>
                  <c:pt idx="1">
                    <c:v>5.5</c:v>
                  </c:pt>
                  <c:pt idx="2">
                    <c:v>5.37</c:v>
                  </c:pt>
                  <c:pt idx="3">
                    <c:v>5.45</c:v>
                  </c:pt>
                  <c:pt idx="4">
                    <c:v>4.38</c:v>
                  </c:pt>
                  <c:pt idx="5">
                    <c:v>4.72</c:v>
                  </c:pt>
                  <c:pt idx="6">
                    <c:v>3.54</c:v>
                  </c:pt>
                  <c:pt idx="7">
                    <c:v>3.4</c:v>
                  </c:pt>
                  <c:pt idx="8">
                    <c:v>4.57</c:v>
                  </c:pt>
                  <c:pt idx="9">
                    <c:v>3.1</c:v>
                  </c:pt>
                  <c:pt idx="10">
                    <c:v>3.31</c:v>
                  </c:pt>
                  <c:pt idx="11">
                    <c:v>2.2799999999999998</c:v>
                  </c:pt>
                  <c:pt idx="12">
                    <c:v>2.0299999999999998</c:v>
                  </c:pt>
                  <c:pt idx="13">
                    <c:v>1.57</c:v>
                  </c:pt>
                  <c:pt idx="14">
                    <c:v>0.96</c:v>
                  </c:pt>
                </c:numCache>
              </c:numRef>
            </c:plus>
            <c:minus>
              <c:numRef>
                <c:f>'Q39'!$F$6:$F$20</c:f>
                <c:numCache>
                  <c:formatCode>General</c:formatCode>
                  <c:ptCount val="15"/>
                  <c:pt idx="0">
                    <c:v>6.77</c:v>
                  </c:pt>
                  <c:pt idx="1">
                    <c:v>5.5</c:v>
                  </c:pt>
                  <c:pt idx="2">
                    <c:v>5.37</c:v>
                  </c:pt>
                  <c:pt idx="3">
                    <c:v>5.45</c:v>
                  </c:pt>
                  <c:pt idx="4">
                    <c:v>4.38</c:v>
                  </c:pt>
                  <c:pt idx="5">
                    <c:v>4.72</c:v>
                  </c:pt>
                  <c:pt idx="6">
                    <c:v>3.54</c:v>
                  </c:pt>
                  <c:pt idx="7">
                    <c:v>3.4</c:v>
                  </c:pt>
                  <c:pt idx="8">
                    <c:v>4.57</c:v>
                  </c:pt>
                  <c:pt idx="9">
                    <c:v>3.1</c:v>
                  </c:pt>
                  <c:pt idx="10">
                    <c:v>3.31</c:v>
                  </c:pt>
                  <c:pt idx="11">
                    <c:v>2.2799999999999998</c:v>
                  </c:pt>
                  <c:pt idx="12">
                    <c:v>2.0299999999999998</c:v>
                  </c:pt>
                  <c:pt idx="13">
                    <c:v>1.51</c:v>
                  </c:pt>
                  <c:pt idx="14">
                    <c:v>0.82</c:v>
                  </c:pt>
                </c:numCache>
              </c:numRef>
            </c:minus>
            <c:spPr>
              <a:noFill/>
              <a:ln w="9525" cap="flat" cmpd="sng" algn="ctr">
                <a:solidFill>
                  <a:schemeClr val="tx1">
                    <a:lumMod val="65000"/>
                    <a:lumOff val="35000"/>
                  </a:schemeClr>
                </a:solidFill>
                <a:round/>
              </a:ln>
              <a:effectLst/>
            </c:spPr>
          </c:errBars>
          <c:cat>
            <c:strRef>
              <c:f>'Q39'!$A$6:$A$20</c:f>
              <c:strCache>
                <c:ptCount val="15"/>
                <c:pt idx="0">
                  <c:v>Friends &amp; family</c:v>
                </c:pt>
                <c:pt idx="1">
                  <c:v>Social media</c:v>
                </c:pt>
                <c:pt idx="2">
                  <c:v>Newspapers</c:v>
                </c:pt>
                <c:pt idx="3">
                  <c:v>Church/faith-based institution</c:v>
                </c:pt>
                <c:pt idx="4">
                  <c:v>Television</c:v>
                </c:pt>
                <c:pt idx="5">
                  <c:v>Mailings</c:v>
                </c:pt>
                <c:pt idx="6">
                  <c:v>Radio</c:v>
                </c:pt>
                <c:pt idx="7">
                  <c:v>Website/Internet</c:v>
                </c:pt>
                <c:pt idx="8">
                  <c:v>Doctor/nurse/pharmacist</c:v>
                </c:pt>
                <c:pt idx="9">
                  <c:v>Other</c:v>
                </c:pt>
                <c:pt idx="10">
                  <c:v>School/College</c:v>
                </c:pt>
                <c:pt idx="11">
                  <c:v>Work</c:v>
                </c:pt>
                <c:pt idx="12">
                  <c:v>Mobile applications</c:v>
                </c:pt>
                <c:pt idx="13">
                  <c:v>Health fairs</c:v>
                </c:pt>
                <c:pt idx="14">
                  <c:v>Refused to answer</c:v>
                </c:pt>
              </c:strCache>
            </c:strRef>
          </c:cat>
          <c:val>
            <c:numRef>
              <c:f>'Q39'!$C$6:$C$20</c:f>
              <c:numCache>
                <c:formatCode>0.00</c:formatCode>
                <c:ptCount val="15"/>
                <c:pt idx="0">
                  <c:v>37.840400000000002</c:v>
                </c:pt>
                <c:pt idx="1">
                  <c:v>26.468599999999999</c:v>
                </c:pt>
                <c:pt idx="2">
                  <c:v>25.059699999999999</c:v>
                </c:pt>
                <c:pt idx="3">
                  <c:v>19.988</c:v>
                </c:pt>
                <c:pt idx="4">
                  <c:v>16.8111</c:v>
                </c:pt>
                <c:pt idx="5">
                  <c:v>14.0848</c:v>
                </c:pt>
                <c:pt idx="6">
                  <c:v>11.5566</c:v>
                </c:pt>
                <c:pt idx="7">
                  <c:v>10.935600000000001</c:v>
                </c:pt>
                <c:pt idx="8">
                  <c:v>9.2606999999999999</c:v>
                </c:pt>
                <c:pt idx="9">
                  <c:v>7.7976999999999999</c:v>
                </c:pt>
                <c:pt idx="10">
                  <c:v>6.3890000000000002</c:v>
                </c:pt>
                <c:pt idx="11">
                  <c:v>5.2502000000000004</c:v>
                </c:pt>
                <c:pt idx="12">
                  <c:v>3.0015999999999998</c:v>
                </c:pt>
                <c:pt idx="13">
                  <c:v>1.5106999999999999</c:v>
                </c:pt>
                <c:pt idx="14">
                  <c:v>0.82240000000000002</c:v>
                </c:pt>
              </c:numCache>
            </c:numRef>
          </c:val>
          <c:extLst>
            <c:ext xmlns:c16="http://schemas.microsoft.com/office/drawing/2014/chart" uri="{C3380CC4-5D6E-409C-BE32-E72D297353CC}">
              <c16:uniqueId val="{00000000-0FEC-40A0-BE97-D55DF2006E88}"/>
            </c:ext>
          </c:extLst>
        </c:ser>
        <c:dLbls>
          <c:showLegendKey val="0"/>
          <c:showVal val="0"/>
          <c:showCatName val="0"/>
          <c:showSerName val="0"/>
          <c:showPercent val="0"/>
          <c:showBubbleSize val="0"/>
        </c:dLbls>
        <c:gapWidth val="75"/>
        <c:overlap val="-27"/>
        <c:axId val="370107792"/>
        <c:axId val="370112104"/>
      </c:barChart>
      <c:catAx>
        <c:axId val="3701077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12104"/>
        <c:crosses val="autoZero"/>
        <c:auto val="1"/>
        <c:lblAlgn val="ctr"/>
        <c:lblOffset val="100"/>
        <c:noMultiLvlLbl val="0"/>
      </c:catAx>
      <c:valAx>
        <c:axId val="370112104"/>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70107792"/>
        <c:crosses val="autoZero"/>
        <c:crossBetween val="between"/>
        <c:majorUnit val="1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303297408728055"/>
          <c:y val="7.4537037037037041E-2"/>
          <c:w val="0.84641144308640515"/>
          <c:h val="0.77011158603743934"/>
        </c:manualLayout>
      </c:layout>
      <c:barChart>
        <c:barDir val="col"/>
        <c:grouping val="clustered"/>
        <c:varyColors val="0"/>
        <c:ser>
          <c:idx val="1"/>
          <c:order val="0"/>
          <c:tx>
            <c:strRef>
              <c:f>'Q40'!$A$17</c:f>
              <c:strCache>
                <c:ptCount val="1"/>
                <c:pt idx="0">
                  <c:v>Edgecombe</c:v>
                </c:pt>
              </c:strCache>
            </c:strRef>
          </c:tx>
          <c:spPr>
            <a:solidFill>
              <a:schemeClr val="accent6">
                <a:lumMod val="60000"/>
                <a:lumOff val="40000"/>
              </a:schemeClr>
            </a:solidFill>
            <a:ln>
              <a:noFill/>
            </a:ln>
            <a:effectLst/>
          </c:spPr>
          <c:invertIfNegative val="0"/>
          <c:errBars>
            <c:errBarType val="both"/>
            <c:errValType val="cust"/>
            <c:noEndCap val="0"/>
            <c:plus>
              <c:numRef>
                <c:f>'Q40'!$H$15:$H$16</c:f>
                <c:numCache>
                  <c:formatCode>General</c:formatCode>
                  <c:ptCount val="2"/>
                  <c:pt idx="0">
                    <c:v>8.8733400000000007</c:v>
                  </c:pt>
                  <c:pt idx="1">
                    <c:v>8.7595200000000002</c:v>
                  </c:pt>
                </c:numCache>
              </c:numRef>
            </c:plus>
            <c:minus>
              <c:numRef>
                <c:f>'Q40'!$G$15:$G$16</c:f>
                <c:numCache>
                  <c:formatCode>General</c:formatCode>
                  <c:ptCount val="2"/>
                  <c:pt idx="0">
                    <c:v>8.8733400000000007</c:v>
                  </c:pt>
                  <c:pt idx="1">
                    <c:v>8.7595200000000002</c:v>
                  </c:pt>
                </c:numCache>
              </c:numRef>
            </c:minus>
            <c:spPr>
              <a:noFill/>
              <a:ln w="9525" cap="flat" cmpd="sng" algn="ctr">
                <a:solidFill>
                  <a:schemeClr val="tx1">
                    <a:lumMod val="65000"/>
                    <a:lumOff val="35000"/>
                  </a:schemeClr>
                </a:solidFill>
                <a:round/>
              </a:ln>
              <a:effectLst/>
            </c:spPr>
          </c:errBars>
          <c:cat>
            <c:strRef>
              <c:f>'Q40'!$B$10:$B$11</c:f>
              <c:strCache>
                <c:ptCount val="2"/>
                <c:pt idx="0">
                  <c:v>No</c:v>
                </c:pt>
                <c:pt idx="1">
                  <c:v>Yes</c:v>
                </c:pt>
              </c:strCache>
            </c:strRef>
          </c:cat>
          <c:val>
            <c:numRef>
              <c:f>'Q40'!$D$15:$D$16</c:f>
              <c:numCache>
                <c:formatCode>0.00</c:formatCode>
                <c:ptCount val="2"/>
                <c:pt idx="0">
                  <c:v>27.887699999999999</c:v>
                </c:pt>
                <c:pt idx="1">
                  <c:v>71.599500000000006</c:v>
                </c:pt>
              </c:numCache>
            </c:numRef>
          </c:val>
          <c:extLst>
            <c:ext xmlns:c16="http://schemas.microsoft.com/office/drawing/2014/chart" uri="{C3380CC4-5D6E-409C-BE32-E72D297353CC}">
              <c16:uniqueId val="{00000000-2360-484B-A02E-08FDC549EE26}"/>
            </c:ext>
          </c:extLst>
        </c:ser>
        <c:ser>
          <c:idx val="2"/>
          <c:order val="1"/>
          <c:tx>
            <c:strRef>
              <c:f>'Q40'!$A$12</c:f>
              <c:strCache>
                <c:ptCount val="1"/>
                <c:pt idx="0">
                  <c:v>Nash</c:v>
                </c:pt>
              </c:strCache>
            </c:strRef>
          </c:tx>
          <c:spPr>
            <a:solidFill>
              <a:srgbClr val="AA72D4"/>
            </a:solidFill>
            <a:ln>
              <a:noFill/>
            </a:ln>
            <a:effectLst/>
          </c:spPr>
          <c:invertIfNegative val="0"/>
          <c:errBars>
            <c:errBarType val="both"/>
            <c:errValType val="cust"/>
            <c:noEndCap val="0"/>
            <c:plus>
              <c:numRef>
                <c:f>'Q40'!$H$10:$H$11</c:f>
                <c:numCache>
                  <c:formatCode>General</c:formatCode>
                  <c:ptCount val="2"/>
                  <c:pt idx="0">
                    <c:v>8.4006000000000007</c:v>
                  </c:pt>
                  <c:pt idx="1">
                    <c:v>8.4006000000000007</c:v>
                  </c:pt>
                </c:numCache>
              </c:numRef>
            </c:plus>
            <c:minus>
              <c:numRef>
                <c:f>'Q40'!$G$10:$G$11</c:f>
                <c:numCache>
                  <c:formatCode>General</c:formatCode>
                  <c:ptCount val="2"/>
                  <c:pt idx="0">
                    <c:v>8.4006000000000007</c:v>
                  </c:pt>
                  <c:pt idx="1">
                    <c:v>8.4006000000000007</c:v>
                  </c:pt>
                </c:numCache>
              </c:numRef>
            </c:minus>
            <c:spPr>
              <a:noFill/>
              <a:ln w="9525" cap="flat" cmpd="sng" algn="ctr">
                <a:solidFill>
                  <a:schemeClr val="tx1">
                    <a:lumMod val="65000"/>
                    <a:lumOff val="35000"/>
                  </a:schemeClr>
                </a:solidFill>
                <a:round/>
              </a:ln>
              <a:effectLst/>
            </c:spPr>
          </c:errBars>
          <c:cat>
            <c:strRef>
              <c:f>'Q40'!$B$10:$B$11</c:f>
              <c:strCache>
                <c:ptCount val="2"/>
                <c:pt idx="0">
                  <c:v>No</c:v>
                </c:pt>
                <c:pt idx="1">
                  <c:v>Yes</c:v>
                </c:pt>
              </c:strCache>
            </c:strRef>
          </c:cat>
          <c:val>
            <c:numRef>
              <c:f>'Q40'!$D$10:$D$11</c:f>
              <c:numCache>
                <c:formatCode>0.00</c:formatCode>
                <c:ptCount val="2"/>
                <c:pt idx="0">
                  <c:v>28.375</c:v>
                </c:pt>
                <c:pt idx="1">
                  <c:v>71.625</c:v>
                </c:pt>
              </c:numCache>
            </c:numRef>
          </c:val>
          <c:extLst>
            <c:ext xmlns:c16="http://schemas.microsoft.com/office/drawing/2014/chart" uri="{C3380CC4-5D6E-409C-BE32-E72D297353CC}">
              <c16:uniqueId val="{00000001-2360-484B-A02E-08FDC549EE26}"/>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1.1609259029134988E-2"/>
              <c:y val="0.2465158205845012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022297411880166"/>
          <c:y val="7.4537037037037041E-2"/>
          <c:w val="0.82922148034825771"/>
          <c:h val="0.74652702392783421"/>
        </c:manualLayout>
      </c:layout>
      <c:barChart>
        <c:barDir val="col"/>
        <c:grouping val="clustered"/>
        <c:varyColors val="0"/>
        <c:ser>
          <c:idx val="0"/>
          <c:order val="0"/>
          <c:tx>
            <c:strRef>
              <c:f>'Q40'!$A$8</c:f>
              <c:strCache>
                <c:ptCount val="1"/>
                <c:pt idx="0">
                  <c:v>Nash &amp; Edgecombe</c:v>
                </c:pt>
              </c:strCache>
            </c:strRef>
          </c:tx>
          <c:spPr>
            <a:solidFill>
              <a:schemeClr val="accent1"/>
            </a:solidFill>
            <a:ln>
              <a:noFill/>
            </a:ln>
            <a:effectLst/>
          </c:spPr>
          <c:invertIfNegative val="0"/>
          <c:errBars>
            <c:errBarType val="both"/>
            <c:errValType val="cust"/>
            <c:noEndCap val="0"/>
            <c:plus>
              <c:numRef>
                <c:f>'Q40'!$H$6:$H$7</c:f>
                <c:numCache>
                  <c:formatCode>General</c:formatCode>
                  <c:ptCount val="2"/>
                  <c:pt idx="0">
                    <c:v>6.3360500000000002</c:v>
                  </c:pt>
                  <c:pt idx="1">
                    <c:v>6.2582300000000002</c:v>
                  </c:pt>
                </c:numCache>
              </c:numRef>
            </c:plus>
            <c:minus>
              <c:numRef>
                <c:f>'Q40'!$G$6:$G$7</c:f>
                <c:numCache>
                  <c:formatCode>General</c:formatCode>
                  <c:ptCount val="2"/>
                  <c:pt idx="0">
                    <c:v>6.3360500000000002</c:v>
                  </c:pt>
                  <c:pt idx="1">
                    <c:v>6.2582300000000002</c:v>
                  </c:pt>
                </c:numCache>
              </c:numRef>
            </c:minus>
            <c:spPr>
              <a:noFill/>
              <a:ln w="9525" cap="flat" cmpd="sng" algn="ctr">
                <a:solidFill>
                  <a:schemeClr val="tx1">
                    <a:lumMod val="65000"/>
                    <a:lumOff val="35000"/>
                  </a:schemeClr>
                </a:solidFill>
                <a:round/>
              </a:ln>
              <a:effectLst/>
            </c:spPr>
          </c:errBars>
          <c:cat>
            <c:strRef>
              <c:f>'Q40'!$B$6:$B$7</c:f>
              <c:strCache>
                <c:ptCount val="2"/>
                <c:pt idx="0">
                  <c:v>No</c:v>
                </c:pt>
                <c:pt idx="1">
                  <c:v>Yes</c:v>
                </c:pt>
              </c:strCache>
            </c:strRef>
          </c:cat>
          <c:val>
            <c:numRef>
              <c:f>'Q40'!$D$6:$D$7</c:f>
              <c:numCache>
                <c:formatCode>0.00</c:formatCode>
                <c:ptCount val="2"/>
                <c:pt idx="0">
                  <c:v>28.197299999999998</c:v>
                </c:pt>
                <c:pt idx="1">
                  <c:v>71.615700000000004</c:v>
                </c:pt>
              </c:numCache>
            </c:numRef>
          </c:val>
          <c:extLst>
            <c:ext xmlns:c16="http://schemas.microsoft.com/office/drawing/2014/chart" uri="{C3380CC4-5D6E-409C-BE32-E72D297353CC}">
              <c16:uniqueId val="{00000000-719D-4CC6-B11D-0334DC5A6733}"/>
            </c:ext>
          </c:extLst>
        </c:ser>
        <c:dLbls>
          <c:showLegendKey val="0"/>
          <c:showVal val="0"/>
          <c:showCatName val="0"/>
          <c:showSerName val="0"/>
          <c:showPercent val="0"/>
          <c:showBubbleSize val="0"/>
        </c:dLbls>
        <c:gapWidth val="75"/>
        <c:overlap val="-27"/>
        <c:axId val="310379632"/>
        <c:axId val="310381200"/>
      </c:barChart>
      <c:catAx>
        <c:axId val="3103796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81200"/>
        <c:crosses val="autoZero"/>
        <c:auto val="1"/>
        <c:lblAlgn val="ctr"/>
        <c:lblOffset val="100"/>
        <c:noMultiLvlLbl val="0"/>
      </c:catAx>
      <c:valAx>
        <c:axId val="310381200"/>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t>Percent of Respondents</a:t>
                </a:r>
              </a:p>
            </c:rich>
          </c:tx>
          <c:layout>
            <c:manualLayout>
              <c:xMode val="edge"/>
              <c:yMode val="edge"/>
              <c:x val="2.5000000000000001E-2"/>
              <c:y val="0.24651574803149606"/>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3103796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13.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1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4" Type="http://schemas.openxmlformats.org/officeDocument/2006/relationships/chart" Target="../charts/chart42.xml"/></Relationships>
</file>

<file path=xl/drawings/_rels/drawing23.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5" Type="http://schemas.openxmlformats.org/officeDocument/2006/relationships/chart" Target="../charts/chart53.xml"/><Relationship Id="rId4" Type="http://schemas.openxmlformats.org/officeDocument/2006/relationships/chart" Target="../charts/chart52.xml"/></Relationships>
</file>

<file path=xl/drawings/_rels/drawing27.xml.rels><?xml version="1.0" encoding="UTF-8" standalone="yes"?>
<Relationships xmlns="http://schemas.openxmlformats.org/package/2006/relationships"><Relationship Id="rId3" Type="http://schemas.openxmlformats.org/officeDocument/2006/relationships/chart" Target="../charts/chart56.xml"/><Relationship Id="rId2" Type="http://schemas.openxmlformats.org/officeDocument/2006/relationships/chart" Target="../charts/chart55.xml"/><Relationship Id="rId1" Type="http://schemas.openxmlformats.org/officeDocument/2006/relationships/chart" Target="../charts/chart54.xml"/><Relationship Id="rId5" Type="http://schemas.openxmlformats.org/officeDocument/2006/relationships/chart" Target="../charts/chart58.xml"/><Relationship Id="rId4" Type="http://schemas.openxmlformats.org/officeDocument/2006/relationships/chart" Target="../charts/chart57.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29.xml.rels><?xml version="1.0" encoding="UTF-8" standalone="yes"?>
<Relationships xmlns="http://schemas.openxmlformats.org/package/2006/relationships"><Relationship Id="rId3" Type="http://schemas.openxmlformats.org/officeDocument/2006/relationships/chart" Target="../charts/chart63.xml"/><Relationship Id="rId2" Type="http://schemas.openxmlformats.org/officeDocument/2006/relationships/chart" Target="../charts/chart62.xml"/><Relationship Id="rId1" Type="http://schemas.openxmlformats.org/officeDocument/2006/relationships/chart" Target="../charts/chart61.xml"/><Relationship Id="rId4" Type="http://schemas.openxmlformats.org/officeDocument/2006/relationships/chart" Target="../charts/chart6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0.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31.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33.xml.rels><?xml version="1.0" encoding="UTF-8" standalone="yes"?>
<Relationships xmlns="http://schemas.openxmlformats.org/package/2006/relationships"><Relationship Id="rId2" Type="http://schemas.openxmlformats.org/officeDocument/2006/relationships/chart" Target="../charts/chart72.xml"/><Relationship Id="rId1" Type="http://schemas.openxmlformats.org/officeDocument/2006/relationships/chart" Target="../charts/chart71.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74.xml"/><Relationship Id="rId1" Type="http://schemas.openxmlformats.org/officeDocument/2006/relationships/chart" Target="../charts/chart73.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76.xml"/><Relationship Id="rId1" Type="http://schemas.openxmlformats.org/officeDocument/2006/relationships/chart" Target="../charts/chart75.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78.xml"/><Relationship Id="rId1" Type="http://schemas.openxmlformats.org/officeDocument/2006/relationships/chart" Target="../charts/chart77.xml"/></Relationships>
</file>

<file path=xl/drawings/_rels/drawing37.xml.rels><?xml version="1.0" encoding="UTF-8" standalone="yes"?>
<Relationships xmlns="http://schemas.openxmlformats.org/package/2006/relationships"><Relationship Id="rId2" Type="http://schemas.openxmlformats.org/officeDocument/2006/relationships/chart" Target="../charts/chart80.xml"/><Relationship Id="rId1" Type="http://schemas.openxmlformats.org/officeDocument/2006/relationships/chart" Target="../charts/chart79.xml"/></Relationships>
</file>

<file path=xl/drawings/_rels/drawing38.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4" Type="http://schemas.openxmlformats.org/officeDocument/2006/relationships/chart" Target="../charts/chart84.xml"/></Relationships>
</file>

<file path=xl/drawings/_rels/drawing39.xml.rels><?xml version="1.0" encoding="UTF-8" standalone="yes"?>
<Relationships xmlns="http://schemas.openxmlformats.org/package/2006/relationships"><Relationship Id="rId3" Type="http://schemas.openxmlformats.org/officeDocument/2006/relationships/chart" Target="../charts/chart87.xml"/><Relationship Id="rId2" Type="http://schemas.openxmlformats.org/officeDocument/2006/relationships/chart" Target="../charts/chart86.xml"/><Relationship Id="rId1" Type="http://schemas.openxmlformats.org/officeDocument/2006/relationships/chart" Target="../charts/chart85.xml"/><Relationship Id="rId4" Type="http://schemas.openxmlformats.org/officeDocument/2006/relationships/chart" Target="../charts/chart88.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90.xml"/><Relationship Id="rId1" Type="http://schemas.openxmlformats.org/officeDocument/2006/relationships/chart" Target="../charts/chart89.xml"/></Relationships>
</file>

<file path=xl/drawings/_rels/drawing41.xml.rels><?xml version="1.0" encoding="UTF-8" standalone="yes"?>
<Relationships xmlns="http://schemas.openxmlformats.org/package/2006/relationships"><Relationship Id="rId3" Type="http://schemas.openxmlformats.org/officeDocument/2006/relationships/chart" Target="../charts/chart93.xml"/><Relationship Id="rId2" Type="http://schemas.openxmlformats.org/officeDocument/2006/relationships/chart" Target="../charts/chart92.xml"/><Relationship Id="rId1" Type="http://schemas.openxmlformats.org/officeDocument/2006/relationships/chart" Target="../charts/chart91.xml"/></Relationships>
</file>

<file path=xl/drawings/_rels/drawing42.xml.rels><?xml version="1.0" encoding="UTF-8" standalone="yes"?>
<Relationships xmlns="http://schemas.openxmlformats.org/package/2006/relationships"><Relationship Id="rId3" Type="http://schemas.openxmlformats.org/officeDocument/2006/relationships/chart" Target="../charts/chart96.xml"/><Relationship Id="rId2" Type="http://schemas.openxmlformats.org/officeDocument/2006/relationships/chart" Target="../charts/chart95.xml"/><Relationship Id="rId1" Type="http://schemas.openxmlformats.org/officeDocument/2006/relationships/chart" Target="../charts/chart94.xml"/><Relationship Id="rId4" Type="http://schemas.openxmlformats.org/officeDocument/2006/relationships/chart" Target="../charts/chart97.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99.xml"/><Relationship Id="rId1" Type="http://schemas.openxmlformats.org/officeDocument/2006/relationships/chart" Target="../charts/chart98.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101.xml"/><Relationship Id="rId1" Type="http://schemas.openxmlformats.org/officeDocument/2006/relationships/chart" Target="../charts/chart100.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104.xml"/><Relationship Id="rId2" Type="http://schemas.openxmlformats.org/officeDocument/2006/relationships/chart" Target="../charts/chart103.xml"/><Relationship Id="rId1" Type="http://schemas.openxmlformats.org/officeDocument/2006/relationships/chart" Target="../charts/chart102.xml"/><Relationship Id="rId4" Type="http://schemas.openxmlformats.org/officeDocument/2006/relationships/chart" Target="../charts/chart105.xml"/></Relationships>
</file>

<file path=xl/drawings/_rels/drawing46.xml.rels><?xml version="1.0" encoding="UTF-8" standalone="yes"?>
<Relationships xmlns="http://schemas.openxmlformats.org/package/2006/relationships"><Relationship Id="rId3" Type="http://schemas.openxmlformats.org/officeDocument/2006/relationships/chart" Target="../charts/chart108.xml"/><Relationship Id="rId2" Type="http://schemas.openxmlformats.org/officeDocument/2006/relationships/chart" Target="../charts/chart107.xml"/><Relationship Id="rId1" Type="http://schemas.openxmlformats.org/officeDocument/2006/relationships/chart" Target="../charts/chart106.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110.xml"/><Relationship Id="rId1" Type="http://schemas.openxmlformats.org/officeDocument/2006/relationships/chart" Target="../charts/chart109.xml"/></Relationships>
</file>

<file path=xl/drawings/_rels/drawing48.xml.rels><?xml version="1.0" encoding="UTF-8" standalone="yes"?>
<Relationships xmlns="http://schemas.openxmlformats.org/package/2006/relationships"><Relationship Id="rId2" Type="http://schemas.openxmlformats.org/officeDocument/2006/relationships/chart" Target="../charts/chart112.xml"/><Relationship Id="rId1" Type="http://schemas.openxmlformats.org/officeDocument/2006/relationships/chart" Target="../charts/chart111.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114.xml"/><Relationship Id="rId1" Type="http://schemas.openxmlformats.org/officeDocument/2006/relationships/chart" Target="../charts/chart113.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116.xml"/><Relationship Id="rId1" Type="http://schemas.openxmlformats.org/officeDocument/2006/relationships/chart" Target="../charts/chart115.xml"/></Relationships>
</file>

<file path=xl/drawings/_rels/drawing51.xml.rels><?xml version="1.0" encoding="UTF-8" standalone="yes"?>
<Relationships xmlns="http://schemas.openxmlformats.org/package/2006/relationships"><Relationship Id="rId3" Type="http://schemas.openxmlformats.org/officeDocument/2006/relationships/chart" Target="../charts/chart119.xml"/><Relationship Id="rId2" Type="http://schemas.openxmlformats.org/officeDocument/2006/relationships/chart" Target="../charts/chart118.xml"/><Relationship Id="rId1" Type="http://schemas.openxmlformats.org/officeDocument/2006/relationships/chart" Target="../charts/chart117.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121.xml"/><Relationship Id="rId1" Type="http://schemas.openxmlformats.org/officeDocument/2006/relationships/chart" Target="../charts/chart120.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9.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5</xdr:col>
      <xdr:colOff>296334</xdr:colOff>
      <xdr:row>0</xdr:row>
      <xdr:rowOff>0</xdr:rowOff>
    </xdr:from>
    <xdr:to>
      <xdr:col>8</xdr:col>
      <xdr:colOff>353483</xdr:colOff>
      <xdr:row>11</xdr:row>
      <xdr:rowOff>104774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3365501" y="31750"/>
          <a:ext cx="1898649" cy="185102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26</xdr:row>
      <xdr:rowOff>28574</xdr:rowOff>
    </xdr:from>
    <xdr:to>
      <xdr:col>6</xdr:col>
      <xdr:colOff>285749</xdr:colOff>
      <xdr:row>45</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28</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27</xdr:row>
      <xdr:rowOff>28574</xdr:rowOff>
    </xdr:from>
    <xdr:to>
      <xdr:col>6</xdr:col>
      <xdr:colOff>285749</xdr:colOff>
      <xdr:row>46</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30</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29</xdr:row>
      <xdr:rowOff>28574</xdr:rowOff>
    </xdr:from>
    <xdr:to>
      <xdr:col>6</xdr:col>
      <xdr:colOff>285749</xdr:colOff>
      <xdr:row>48</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457200</xdr:colOff>
      <xdr:row>4</xdr:row>
      <xdr:rowOff>847725</xdr:rowOff>
    </xdr:from>
    <xdr:to>
      <xdr:col>14</xdr:col>
      <xdr:colOff>243880</xdr:colOff>
      <xdr:row>16</xdr:row>
      <xdr:rowOff>371688</xdr:rowOff>
    </xdr:to>
    <xdr:pic>
      <xdr:nvPicPr>
        <xdr:cNvPr id="22" name="Picture 21"/>
        <xdr:cNvPicPr>
          <a:picLocks noChangeAspect="1"/>
        </xdr:cNvPicPr>
      </xdr:nvPicPr>
      <xdr:blipFill>
        <a:blip xmlns:r="http://schemas.openxmlformats.org/officeDocument/2006/relationships" r:embed="rId1"/>
        <a:stretch>
          <a:fillRect/>
        </a:stretch>
      </xdr:blipFill>
      <xdr:spPr>
        <a:xfrm>
          <a:off x="8429625" y="1457325"/>
          <a:ext cx="9254530" cy="490770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0</xdr:col>
      <xdr:colOff>85724</xdr:colOff>
      <xdr:row>29</xdr:row>
      <xdr:rowOff>133350</xdr:rowOff>
    </xdr:from>
    <xdr:to>
      <xdr:col>6</xdr:col>
      <xdr:colOff>390525</xdr:colOff>
      <xdr:row>49</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142874</xdr:colOff>
      <xdr:row>29</xdr:row>
      <xdr:rowOff>133349</xdr:rowOff>
    </xdr:from>
    <xdr:to>
      <xdr:col>22</xdr:col>
      <xdr:colOff>400050</xdr:colOff>
      <xdr:row>56</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105833</xdr:colOff>
      <xdr:row>58</xdr:row>
      <xdr:rowOff>148166</xdr:rowOff>
    </xdr:from>
    <xdr:to>
      <xdr:col>6</xdr:col>
      <xdr:colOff>410634</xdr:colOff>
      <xdr:row>78</xdr:row>
      <xdr:rowOff>110066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59</xdr:row>
      <xdr:rowOff>0</xdr:rowOff>
    </xdr:from>
    <xdr:to>
      <xdr:col>22</xdr:col>
      <xdr:colOff>257176</xdr:colOff>
      <xdr:row>85</xdr:row>
      <xdr:rowOff>101600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8</xdr:col>
      <xdr:colOff>260349</xdr:colOff>
      <xdr:row>10</xdr:row>
      <xdr:rowOff>31750</xdr:rowOff>
    </xdr:from>
    <xdr:to>
      <xdr:col>17</xdr:col>
      <xdr:colOff>41274</xdr:colOff>
      <xdr:row>33</xdr:row>
      <xdr:rowOff>137583</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269873</xdr:colOff>
      <xdr:row>36</xdr:row>
      <xdr:rowOff>8466</xdr:rowOff>
    </xdr:from>
    <xdr:to>
      <xdr:col>16</xdr:col>
      <xdr:colOff>126998</xdr:colOff>
      <xdr:row>55</xdr:row>
      <xdr:rowOff>56092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8</xdr:col>
      <xdr:colOff>342898</xdr:colOff>
      <xdr:row>3</xdr:row>
      <xdr:rowOff>242887</xdr:rowOff>
    </xdr:from>
    <xdr:to>
      <xdr:col>20</xdr:col>
      <xdr:colOff>466725</xdr:colOff>
      <xdr:row>29</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314323</xdr:colOff>
      <xdr:row>32</xdr:row>
      <xdr:rowOff>9524</xdr:rowOff>
    </xdr:from>
    <xdr:to>
      <xdr:col>20</xdr:col>
      <xdr:colOff>504824</xdr:colOff>
      <xdr:row>58</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8</xdr:col>
      <xdr:colOff>342898</xdr:colOff>
      <xdr:row>2</xdr:row>
      <xdr:rowOff>147637</xdr:rowOff>
    </xdr:from>
    <xdr:to>
      <xdr:col>18</xdr:col>
      <xdr:colOff>190499</xdr:colOff>
      <xdr:row>27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26</xdr:row>
      <xdr:rowOff>28574</xdr:rowOff>
    </xdr:from>
    <xdr:to>
      <xdr:col>6</xdr:col>
      <xdr:colOff>285749</xdr:colOff>
      <xdr:row>45</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0</xdr:colOff>
      <xdr:row>19</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148167</xdr:colOff>
      <xdr:row>2</xdr:row>
      <xdr:rowOff>113240</xdr:rowOff>
    </xdr:from>
    <xdr:to>
      <xdr:col>21</xdr:col>
      <xdr:colOff>10583</xdr:colOff>
      <xdr:row>19</xdr:row>
      <xdr:rowOff>137582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655408</xdr:colOff>
      <xdr:row>22</xdr:row>
      <xdr:rowOff>13609</xdr:rowOff>
    </xdr:from>
    <xdr:to>
      <xdr:col>17</xdr:col>
      <xdr:colOff>607784</xdr:colOff>
      <xdr:row>35</xdr:row>
      <xdr:rowOff>117930</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421821</xdr:colOff>
      <xdr:row>39</xdr:row>
      <xdr:rowOff>5822</xdr:rowOff>
    </xdr:from>
    <xdr:to>
      <xdr:col>15</xdr:col>
      <xdr:colOff>83458</xdr:colOff>
      <xdr:row>54</xdr:row>
      <xdr:rowOff>117327</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230113</xdr:colOff>
      <xdr:row>39</xdr:row>
      <xdr:rowOff>0</xdr:rowOff>
    </xdr:from>
    <xdr:to>
      <xdr:col>21</xdr:col>
      <xdr:colOff>100088</xdr:colOff>
      <xdr:row>54</xdr:row>
      <xdr:rowOff>112034</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0</xdr:colOff>
      <xdr:row>22</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148167</xdr:colOff>
      <xdr:row>2</xdr:row>
      <xdr:rowOff>113240</xdr:rowOff>
    </xdr:from>
    <xdr:to>
      <xdr:col>21</xdr:col>
      <xdr:colOff>10583</xdr:colOff>
      <xdr:row>22</xdr:row>
      <xdr:rowOff>137582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570741</xdr:colOff>
      <xdr:row>25</xdr:row>
      <xdr:rowOff>34775</xdr:rowOff>
    </xdr:from>
    <xdr:to>
      <xdr:col>17</xdr:col>
      <xdr:colOff>523117</xdr:colOff>
      <xdr:row>38</xdr:row>
      <xdr:rowOff>139096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421821</xdr:colOff>
      <xdr:row>42</xdr:row>
      <xdr:rowOff>5822</xdr:rowOff>
    </xdr:from>
    <xdr:to>
      <xdr:col>15</xdr:col>
      <xdr:colOff>83458</xdr:colOff>
      <xdr:row>59</xdr:row>
      <xdr:rowOff>117327</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230113</xdr:colOff>
      <xdr:row>42</xdr:row>
      <xdr:rowOff>0</xdr:rowOff>
    </xdr:from>
    <xdr:to>
      <xdr:col>21</xdr:col>
      <xdr:colOff>100088</xdr:colOff>
      <xdr:row>59</xdr:row>
      <xdr:rowOff>112034</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201083</xdr:colOff>
      <xdr:row>21</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19</xdr:row>
      <xdr:rowOff>123823</xdr:rowOff>
    </xdr:from>
    <xdr:to>
      <xdr:col>6</xdr:col>
      <xdr:colOff>497415</xdr:colOff>
      <xdr:row>39</xdr:row>
      <xdr:rowOff>126999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20</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590549</xdr:colOff>
      <xdr:row>2</xdr:row>
      <xdr:rowOff>123824</xdr:rowOff>
    </xdr:from>
    <xdr:to>
      <xdr:col>25</xdr:col>
      <xdr:colOff>447674</xdr:colOff>
      <xdr:row>21</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190500</xdr:colOff>
      <xdr:row>24</xdr:row>
      <xdr:rowOff>85725</xdr:rowOff>
    </xdr:from>
    <xdr:to>
      <xdr:col>20</xdr:col>
      <xdr:colOff>595843</xdr:colOff>
      <xdr:row>50</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200025</xdr:colOff>
      <xdr:row>51</xdr:row>
      <xdr:rowOff>28575</xdr:rowOff>
    </xdr:from>
    <xdr:to>
      <xdr:col>20</xdr:col>
      <xdr:colOff>605368</xdr:colOff>
      <xdr:row>78</xdr:row>
      <xdr:rowOff>142875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8</xdr:col>
      <xdr:colOff>447674</xdr:colOff>
      <xdr:row>3</xdr:row>
      <xdr:rowOff>14287</xdr:rowOff>
    </xdr:from>
    <xdr:to>
      <xdr:col>17</xdr:col>
      <xdr:colOff>228599</xdr:colOff>
      <xdr:row>24</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228599</xdr:colOff>
      <xdr:row>23</xdr:row>
      <xdr:rowOff>9524</xdr:rowOff>
    </xdr:from>
    <xdr:to>
      <xdr:col>6</xdr:col>
      <xdr:colOff>333374</xdr:colOff>
      <xdr:row>42</xdr:row>
      <xdr:rowOff>57149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27</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26</xdr:row>
      <xdr:rowOff>28574</xdr:rowOff>
    </xdr:from>
    <xdr:to>
      <xdr:col>6</xdr:col>
      <xdr:colOff>285749</xdr:colOff>
      <xdr:row>45</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201083</xdr:colOff>
      <xdr:row>22</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22</xdr:row>
      <xdr:rowOff>123823</xdr:rowOff>
    </xdr:from>
    <xdr:to>
      <xdr:col>6</xdr:col>
      <xdr:colOff>497415</xdr:colOff>
      <xdr:row>42</xdr:row>
      <xdr:rowOff>126999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8</xdr:col>
      <xdr:colOff>342898</xdr:colOff>
      <xdr:row>3</xdr:row>
      <xdr:rowOff>242887</xdr:rowOff>
    </xdr:from>
    <xdr:to>
      <xdr:col>20</xdr:col>
      <xdr:colOff>466725</xdr:colOff>
      <xdr:row>29</xdr:row>
      <xdr:rowOff>38100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314323</xdr:colOff>
      <xdr:row>32</xdr:row>
      <xdr:rowOff>9524</xdr:rowOff>
    </xdr:from>
    <xdr:to>
      <xdr:col>20</xdr:col>
      <xdr:colOff>504824</xdr:colOff>
      <xdr:row>56</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201083</xdr:colOff>
      <xdr:row>21</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21</xdr:row>
      <xdr:rowOff>123823</xdr:rowOff>
    </xdr:from>
    <xdr:to>
      <xdr:col>6</xdr:col>
      <xdr:colOff>497415</xdr:colOff>
      <xdr:row>41</xdr:row>
      <xdr:rowOff>126999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7</xdr:col>
      <xdr:colOff>476250</xdr:colOff>
      <xdr:row>4</xdr:row>
      <xdr:rowOff>28575</xdr:rowOff>
    </xdr:from>
    <xdr:to>
      <xdr:col>20</xdr:col>
      <xdr:colOff>243418</xdr:colOff>
      <xdr:row>28</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504825</xdr:colOff>
      <xdr:row>29</xdr:row>
      <xdr:rowOff>66675</xdr:rowOff>
    </xdr:from>
    <xdr:to>
      <xdr:col>20</xdr:col>
      <xdr:colOff>271993</xdr:colOff>
      <xdr:row>57</xdr:row>
      <xdr:rowOff>28575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201083</xdr:colOff>
      <xdr:row>23</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23</xdr:row>
      <xdr:rowOff>123823</xdr:rowOff>
    </xdr:from>
    <xdr:to>
      <xdr:col>6</xdr:col>
      <xdr:colOff>497415</xdr:colOff>
      <xdr:row>43</xdr:row>
      <xdr:rowOff>126999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201083</xdr:colOff>
      <xdr:row>19</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19</xdr:row>
      <xdr:rowOff>123823</xdr:rowOff>
    </xdr:from>
    <xdr:to>
      <xdr:col>6</xdr:col>
      <xdr:colOff>497415</xdr:colOff>
      <xdr:row>39</xdr:row>
      <xdr:rowOff>126999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590549</xdr:colOff>
      <xdr:row>2</xdr:row>
      <xdr:rowOff>123824</xdr:rowOff>
    </xdr:from>
    <xdr:to>
      <xdr:col>25</xdr:col>
      <xdr:colOff>447674</xdr:colOff>
      <xdr:row>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190500</xdr:colOff>
      <xdr:row>3</xdr:row>
      <xdr:rowOff>0</xdr:rowOff>
    </xdr:from>
    <xdr:to>
      <xdr:col>20</xdr:col>
      <xdr:colOff>595843</xdr:colOff>
      <xdr:row>28</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419100</xdr:colOff>
      <xdr:row>30</xdr:row>
      <xdr:rowOff>38100</xdr:rowOff>
    </xdr:from>
    <xdr:to>
      <xdr:col>12</xdr:col>
      <xdr:colOff>119593</xdr:colOff>
      <xdr:row>58</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3</xdr:row>
      <xdr:rowOff>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590549</xdr:colOff>
      <xdr:row>2</xdr:row>
      <xdr:rowOff>123824</xdr:rowOff>
    </xdr:from>
    <xdr:to>
      <xdr:col>25</xdr:col>
      <xdr:colOff>447674</xdr:colOff>
      <xdr:row>3</xdr:row>
      <xdr:rowOff>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190499</xdr:colOff>
      <xdr:row>3</xdr:row>
      <xdr:rowOff>0</xdr:rowOff>
    </xdr:from>
    <xdr:to>
      <xdr:col>23</xdr:col>
      <xdr:colOff>352424</xdr:colOff>
      <xdr:row>28</xdr:row>
      <xdr:rowOff>57150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142875</xdr:colOff>
      <xdr:row>29</xdr:row>
      <xdr:rowOff>104775</xdr:rowOff>
    </xdr:from>
    <xdr:to>
      <xdr:col>21</xdr:col>
      <xdr:colOff>371474</xdr:colOff>
      <xdr:row>57</xdr:row>
      <xdr:rowOff>66675</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24</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23</xdr:row>
      <xdr:rowOff>28574</xdr:rowOff>
    </xdr:from>
    <xdr:to>
      <xdr:col>6</xdr:col>
      <xdr:colOff>285749</xdr:colOff>
      <xdr:row>42</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xdr:from>
      <xdr:col>10</xdr:col>
      <xdr:colOff>668107</xdr:colOff>
      <xdr:row>2</xdr:row>
      <xdr:rowOff>52916</xdr:rowOff>
    </xdr:from>
    <xdr:to>
      <xdr:col>18</xdr:col>
      <xdr:colOff>626533</xdr:colOff>
      <xdr:row>23</xdr:row>
      <xdr:rowOff>52916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552450</xdr:colOff>
      <xdr:row>24</xdr:row>
      <xdr:rowOff>0</xdr:rowOff>
    </xdr:from>
    <xdr:to>
      <xdr:col>7</xdr:col>
      <xdr:colOff>120351</xdr:colOff>
      <xdr:row>44</xdr:row>
      <xdr:rowOff>9525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17</xdr:col>
      <xdr:colOff>402166</xdr:colOff>
      <xdr:row>23</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423333</xdr:colOff>
      <xdr:row>25</xdr:row>
      <xdr:rowOff>102656</xdr:rowOff>
    </xdr:from>
    <xdr:to>
      <xdr:col>20</xdr:col>
      <xdr:colOff>137583</xdr:colOff>
      <xdr:row>44</xdr:row>
      <xdr:rowOff>52915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1089325</xdr:colOff>
      <xdr:row>36</xdr:row>
      <xdr:rowOff>77108</xdr:rowOff>
    </xdr:from>
    <xdr:to>
      <xdr:col>6</xdr:col>
      <xdr:colOff>385534</xdr:colOff>
      <xdr:row>55</xdr:row>
      <xdr:rowOff>107347</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xdr:from>
      <xdr:col>0</xdr:col>
      <xdr:colOff>85724</xdr:colOff>
      <xdr:row>21</xdr:row>
      <xdr:rowOff>133350</xdr:rowOff>
    </xdr:from>
    <xdr:to>
      <xdr:col>6</xdr:col>
      <xdr:colOff>390525</xdr:colOff>
      <xdr:row>41</xdr:row>
      <xdr:rowOff>95250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142874</xdr:colOff>
      <xdr:row>21</xdr:row>
      <xdr:rowOff>133349</xdr:rowOff>
    </xdr:from>
    <xdr:to>
      <xdr:col>22</xdr:col>
      <xdr:colOff>400050</xdr:colOff>
      <xdr:row>48</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105833</xdr:colOff>
      <xdr:row>50</xdr:row>
      <xdr:rowOff>148166</xdr:rowOff>
    </xdr:from>
    <xdr:to>
      <xdr:col>6</xdr:col>
      <xdr:colOff>410634</xdr:colOff>
      <xdr:row>72</xdr:row>
      <xdr:rowOff>95250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116417</xdr:colOff>
      <xdr:row>50</xdr:row>
      <xdr:rowOff>137583</xdr:rowOff>
    </xdr:from>
    <xdr:to>
      <xdr:col>22</xdr:col>
      <xdr:colOff>373593</xdr:colOff>
      <xdr:row>77</xdr:row>
      <xdr:rowOff>80433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201083</xdr:colOff>
      <xdr:row>21</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19</xdr:row>
      <xdr:rowOff>123823</xdr:rowOff>
    </xdr:from>
    <xdr:to>
      <xdr:col>6</xdr:col>
      <xdr:colOff>497415</xdr:colOff>
      <xdr:row>39</xdr:row>
      <xdr:rowOff>126999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xdr:from>
      <xdr:col>10</xdr:col>
      <xdr:colOff>74083</xdr:colOff>
      <xdr:row>12</xdr:row>
      <xdr:rowOff>154516</xdr:rowOff>
    </xdr:from>
    <xdr:to>
      <xdr:col>22</xdr:col>
      <xdr:colOff>10583</xdr:colOff>
      <xdr:row>39</xdr:row>
      <xdr:rowOff>97366</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137583</xdr:colOff>
      <xdr:row>12</xdr:row>
      <xdr:rowOff>137583</xdr:rowOff>
    </xdr:from>
    <xdr:to>
      <xdr:col>9</xdr:col>
      <xdr:colOff>624417</xdr:colOff>
      <xdr:row>39</xdr:row>
      <xdr:rowOff>80433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201083</xdr:colOff>
      <xdr:row>17</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423332</xdr:colOff>
      <xdr:row>2</xdr:row>
      <xdr:rowOff>123823</xdr:rowOff>
    </xdr:from>
    <xdr:to>
      <xdr:col>23</xdr:col>
      <xdr:colOff>306915</xdr:colOff>
      <xdr:row>17</xdr:row>
      <xdr:rowOff>116417</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670983</xdr:colOff>
      <xdr:row>23</xdr:row>
      <xdr:rowOff>13229</xdr:rowOff>
    </xdr:from>
    <xdr:to>
      <xdr:col>11</xdr:col>
      <xdr:colOff>698500</xdr:colOff>
      <xdr:row>42</xdr:row>
      <xdr:rowOff>37042</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433916</xdr:colOff>
      <xdr:row>23</xdr:row>
      <xdr:rowOff>17989</xdr:rowOff>
    </xdr:from>
    <xdr:to>
      <xdr:col>19</xdr:col>
      <xdr:colOff>433918</xdr:colOff>
      <xdr:row>42</xdr:row>
      <xdr:rowOff>10583</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xdr:from>
      <xdr:col>10</xdr:col>
      <xdr:colOff>573385</xdr:colOff>
      <xdr:row>2</xdr:row>
      <xdr:rowOff>47625</xdr:rowOff>
    </xdr:from>
    <xdr:to>
      <xdr:col>17</xdr:col>
      <xdr:colOff>750092</xdr:colOff>
      <xdr:row>14</xdr:row>
      <xdr:rowOff>107156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309562</xdr:colOff>
      <xdr:row>16</xdr:row>
      <xdr:rowOff>21130</xdr:rowOff>
    </xdr:from>
    <xdr:to>
      <xdr:col>18</xdr:col>
      <xdr:colOff>733084</xdr:colOff>
      <xdr:row>41</xdr:row>
      <xdr:rowOff>11906</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304459</xdr:colOff>
      <xdr:row>43</xdr:row>
      <xdr:rowOff>22112</xdr:rowOff>
    </xdr:from>
    <xdr:to>
      <xdr:col>18</xdr:col>
      <xdr:colOff>748392</xdr:colOff>
      <xdr:row>66</xdr:row>
      <xdr:rowOff>34019</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7.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201083</xdr:colOff>
      <xdr:row>17</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17</xdr:row>
      <xdr:rowOff>123823</xdr:rowOff>
    </xdr:from>
    <xdr:to>
      <xdr:col>6</xdr:col>
      <xdr:colOff>497415</xdr:colOff>
      <xdr:row>37</xdr:row>
      <xdr:rowOff>126999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xdr:from>
      <xdr:col>8</xdr:col>
      <xdr:colOff>342899</xdr:colOff>
      <xdr:row>2</xdr:row>
      <xdr:rowOff>119062</xdr:rowOff>
    </xdr:from>
    <xdr:to>
      <xdr:col>15</xdr:col>
      <xdr:colOff>201083</xdr:colOff>
      <xdr:row>21</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21</xdr:row>
      <xdr:rowOff>123823</xdr:rowOff>
    </xdr:from>
    <xdr:to>
      <xdr:col>6</xdr:col>
      <xdr:colOff>497415</xdr:colOff>
      <xdr:row>41</xdr:row>
      <xdr:rowOff>126999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xdr:from>
      <xdr:col>8</xdr:col>
      <xdr:colOff>342898</xdr:colOff>
      <xdr:row>2</xdr:row>
      <xdr:rowOff>119062</xdr:rowOff>
    </xdr:from>
    <xdr:to>
      <xdr:col>16</xdr:col>
      <xdr:colOff>304800</xdr:colOff>
      <xdr:row>22</xdr:row>
      <xdr:rowOff>142875</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380999</xdr:colOff>
      <xdr:row>22</xdr:row>
      <xdr:rowOff>123823</xdr:rowOff>
    </xdr:from>
    <xdr:to>
      <xdr:col>6</xdr:col>
      <xdr:colOff>497415</xdr:colOff>
      <xdr:row>42</xdr:row>
      <xdr:rowOff>126999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24</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23</xdr:row>
      <xdr:rowOff>28574</xdr:rowOff>
    </xdr:from>
    <xdr:to>
      <xdr:col>6</xdr:col>
      <xdr:colOff>285749</xdr:colOff>
      <xdr:row>42</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8</xdr:col>
      <xdr:colOff>309561</xdr:colOff>
      <xdr:row>3</xdr:row>
      <xdr:rowOff>21129</xdr:rowOff>
    </xdr:from>
    <xdr:to>
      <xdr:col>22</xdr:col>
      <xdr:colOff>345281</xdr:colOff>
      <xdr:row>26</xdr:row>
      <xdr:rowOff>83342</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233021</xdr:colOff>
      <xdr:row>29</xdr:row>
      <xdr:rowOff>153081</xdr:rowOff>
    </xdr:from>
    <xdr:to>
      <xdr:col>21</xdr:col>
      <xdr:colOff>345280</xdr:colOff>
      <xdr:row>53</xdr:row>
      <xdr:rowOff>83344</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xdr:from>
      <xdr:col>10</xdr:col>
      <xdr:colOff>573385</xdr:colOff>
      <xdr:row>2</xdr:row>
      <xdr:rowOff>47625</xdr:rowOff>
    </xdr:from>
    <xdr:to>
      <xdr:col>17</xdr:col>
      <xdr:colOff>750092</xdr:colOff>
      <xdr:row>14</xdr:row>
      <xdr:rowOff>107156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309562</xdr:colOff>
      <xdr:row>16</xdr:row>
      <xdr:rowOff>21129</xdr:rowOff>
    </xdr:from>
    <xdr:to>
      <xdr:col>18</xdr:col>
      <xdr:colOff>733084</xdr:colOff>
      <xdr:row>35</xdr:row>
      <xdr:rowOff>11905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280646</xdr:colOff>
      <xdr:row>35</xdr:row>
      <xdr:rowOff>141175</xdr:rowOff>
    </xdr:from>
    <xdr:to>
      <xdr:col>9</xdr:col>
      <xdr:colOff>236423</xdr:colOff>
      <xdr:row>56</xdr:row>
      <xdr:rowOff>11906</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xdr:from>
      <xdr:col>8</xdr:col>
      <xdr:colOff>309562</xdr:colOff>
      <xdr:row>3</xdr:row>
      <xdr:rowOff>21129</xdr:rowOff>
    </xdr:from>
    <xdr:to>
      <xdr:col>20</xdr:col>
      <xdr:colOff>714376</xdr:colOff>
      <xdr:row>29</xdr:row>
      <xdr:rowOff>83342</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233021</xdr:colOff>
      <xdr:row>32</xdr:row>
      <xdr:rowOff>153081</xdr:rowOff>
    </xdr:from>
    <xdr:to>
      <xdr:col>21</xdr:col>
      <xdr:colOff>142875</xdr:colOff>
      <xdr:row>61</xdr:row>
      <xdr:rowOff>83343</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104775</xdr:colOff>
          <xdr:row>5</xdr:row>
          <xdr:rowOff>133350</xdr:rowOff>
        </xdr:from>
        <xdr:to>
          <xdr:col>6</xdr:col>
          <xdr:colOff>333375</xdr:colOff>
          <xdr:row>59</xdr:row>
          <xdr:rowOff>123825</xdr:rowOff>
        </xdr:to>
        <xdr:sp macro="" textlink="">
          <xdr:nvSpPr>
            <xdr:cNvPr id="51202" name="Object 2" hidden="1">
              <a:extLst>
                <a:ext uri="{63B3BB69-23CF-44E3-9099-C40C66FF867C}">
                  <a14:compatExt spid="_x0000_s5120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24</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23</xdr:row>
      <xdr:rowOff>28574</xdr:rowOff>
    </xdr:from>
    <xdr:to>
      <xdr:col>6</xdr:col>
      <xdr:colOff>285749</xdr:colOff>
      <xdr:row>42</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8</xdr:col>
      <xdr:colOff>342899</xdr:colOff>
      <xdr:row>2</xdr:row>
      <xdr:rowOff>147637</xdr:rowOff>
    </xdr:from>
    <xdr:to>
      <xdr:col>17</xdr:col>
      <xdr:colOff>123824</xdr:colOff>
      <xdr:row>26</xdr:row>
      <xdr:rowOff>19050</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180974</xdr:colOff>
      <xdr:row>25</xdr:row>
      <xdr:rowOff>28574</xdr:rowOff>
    </xdr:from>
    <xdr:to>
      <xdr:col>6</xdr:col>
      <xdr:colOff>285749</xdr:colOff>
      <xdr:row>44</xdr:row>
      <xdr:rowOff>76199</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3.xml"/><Relationship Id="rId1" Type="http://schemas.openxmlformats.org/officeDocument/2006/relationships/printerSettings" Target="../printerSettings/printerSettings53.bin"/><Relationship Id="rId5" Type="http://schemas.openxmlformats.org/officeDocument/2006/relationships/image" Target="../media/image3.emf"/><Relationship Id="rId4" Type="http://schemas.openxmlformats.org/officeDocument/2006/relationships/oleObject" Target="../embeddings/oleObject1.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8:M86"/>
  <sheetViews>
    <sheetView tabSelected="1" zoomScaleNormal="100" workbookViewId="0"/>
  </sheetViews>
  <sheetFormatPr defaultRowHeight="12.75" x14ac:dyDescent="0.2"/>
  <cols>
    <col min="1" max="12" width="9.140625" style="17"/>
    <col min="13" max="13" width="19" style="18" customWidth="1"/>
    <col min="14" max="16384" width="9.140625" style="17"/>
  </cols>
  <sheetData>
    <row r="8" spans="1:13" s="273" customFormat="1" x14ac:dyDescent="0.2">
      <c r="M8" s="18"/>
    </row>
    <row r="12" spans="1:13" ht="23.25" x14ac:dyDescent="0.35">
      <c r="D12" s="327" t="s">
        <v>603</v>
      </c>
      <c r="E12" s="327"/>
      <c r="F12" s="327"/>
      <c r="G12" s="327"/>
      <c r="H12" s="327"/>
      <c r="I12" s="327"/>
      <c r="J12" s="327"/>
      <c r="K12" s="327"/>
    </row>
    <row r="13" spans="1:13" ht="15" customHeight="1" x14ac:dyDescent="0.2">
      <c r="E13" s="288"/>
      <c r="F13" s="326" t="s">
        <v>602</v>
      </c>
      <c r="G13" s="326"/>
      <c r="H13" s="326"/>
      <c r="I13" s="326"/>
    </row>
    <row r="15" spans="1:13" ht="15.75" x14ac:dyDescent="0.25">
      <c r="A15" s="19" t="s">
        <v>17</v>
      </c>
      <c r="M15" s="19" t="s">
        <v>18</v>
      </c>
    </row>
    <row r="16" spans="1:13" ht="16.5" customHeight="1" x14ac:dyDescent="0.2">
      <c r="A16" s="20"/>
      <c r="M16" s="285" t="s">
        <v>19</v>
      </c>
    </row>
    <row r="17" spans="1:13" s="185" customFormat="1" ht="18.75" customHeight="1" x14ac:dyDescent="0.2">
      <c r="A17" s="284" t="s">
        <v>454</v>
      </c>
      <c r="B17" s="272"/>
      <c r="C17" s="272"/>
      <c r="D17" s="272"/>
      <c r="E17" s="272"/>
      <c r="F17" s="272"/>
      <c r="G17" s="272"/>
      <c r="H17" s="272"/>
      <c r="I17" s="272"/>
      <c r="J17" s="272"/>
      <c r="K17" s="272"/>
      <c r="L17" s="272"/>
      <c r="M17" s="282" t="s">
        <v>469</v>
      </c>
    </row>
    <row r="18" spans="1:13" s="185" customFormat="1" ht="6.75" customHeight="1" x14ac:dyDescent="0.2">
      <c r="A18" s="20"/>
      <c r="M18" s="274"/>
    </row>
    <row r="19" spans="1:13" x14ac:dyDescent="0.2">
      <c r="A19" s="328" t="s">
        <v>455</v>
      </c>
      <c r="B19" s="328"/>
      <c r="C19" s="328"/>
      <c r="D19" s="328"/>
      <c r="E19" s="328"/>
      <c r="F19" s="328"/>
      <c r="G19" s="328"/>
      <c r="H19" s="328"/>
      <c r="I19" s="328"/>
      <c r="J19" s="328"/>
      <c r="K19" s="328"/>
      <c r="M19" s="21"/>
    </row>
    <row r="20" spans="1:13" x14ac:dyDescent="0.2">
      <c r="A20" s="325" t="s">
        <v>20</v>
      </c>
      <c r="B20" s="325"/>
      <c r="C20" s="325"/>
      <c r="D20" s="325"/>
      <c r="E20" s="325"/>
      <c r="F20" s="325"/>
      <c r="G20" s="325"/>
      <c r="H20" s="325"/>
      <c r="I20" s="325"/>
      <c r="J20" s="325"/>
      <c r="K20" s="325"/>
      <c r="M20" s="154"/>
    </row>
    <row r="21" spans="1:13" ht="15" customHeight="1" x14ac:dyDescent="0.2">
      <c r="A21" s="150" t="s">
        <v>21</v>
      </c>
      <c r="B21" s="329" t="s">
        <v>22</v>
      </c>
      <c r="C21" s="329"/>
      <c r="D21" s="329"/>
      <c r="E21" s="329"/>
      <c r="F21" s="329"/>
      <c r="G21" s="329"/>
      <c r="H21" s="329"/>
      <c r="I21" s="329"/>
      <c r="J21" s="329"/>
      <c r="K21" s="329"/>
      <c r="L21" s="151"/>
      <c r="M21" s="275" t="s">
        <v>23</v>
      </c>
    </row>
    <row r="22" spans="1:13" ht="15" customHeight="1" x14ac:dyDescent="0.2">
      <c r="A22" s="22" t="s">
        <v>24</v>
      </c>
      <c r="B22" s="325" t="s">
        <v>25</v>
      </c>
      <c r="C22" s="325"/>
      <c r="D22" s="325"/>
      <c r="E22" s="325"/>
      <c r="F22" s="325"/>
      <c r="G22" s="325"/>
      <c r="H22" s="325"/>
      <c r="I22" s="325"/>
      <c r="J22" s="325"/>
      <c r="K22" s="325"/>
      <c r="M22" s="276" t="s">
        <v>26</v>
      </c>
    </row>
    <row r="23" spans="1:13" ht="15" customHeight="1" x14ac:dyDescent="0.2">
      <c r="A23" s="150" t="s">
        <v>27</v>
      </c>
      <c r="B23" s="329" t="s">
        <v>28</v>
      </c>
      <c r="C23" s="329"/>
      <c r="D23" s="329"/>
      <c r="E23" s="329"/>
      <c r="F23" s="329"/>
      <c r="G23" s="329"/>
      <c r="H23" s="329"/>
      <c r="I23" s="329"/>
      <c r="J23" s="329"/>
      <c r="K23" s="329"/>
      <c r="L23" s="151"/>
      <c r="M23" s="275" t="s">
        <v>29</v>
      </c>
    </row>
    <row r="24" spans="1:13" ht="15" customHeight="1" x14ac:dyDescent="0.2">
      <c r="A24" s="22" t="s">
        <v>30</v>
      </c>
      <c r="B24" s="325" t="s">
        <v>31</v>
      </c>
      <c r="C24" s="325"/>
      <c r="D24" s="325"/>
      <c r="E24" s="325"/>
      <c r="F24" s="325"/>
      <c r="G24" s="325"/>
      <c r="H24" s="325"/>
      <c r="I24" s="325"/>
      <c r="J24" s="325"/>
      <c r="K24" s="325"/>
      <c r="M24" s="276" t="s">
        <v>32</v>
      </c>
    </row>
    <row r="25" spans="1:13" ht="15" customHeight="1" x14ac:dyDescent="0.2">
      <c r="A25" s="150" t="s">
        <v>33</v>
      </c>
      <c r="B25" s="323" t="s">
        <v>34</v>
      </c>
      <c r="C25" s="323"/>
      <c r="D25" s="323"/>
      <c r="E25" s="323"/>
      <c r="F25" s="323"/>
      <c r="G25" s="323"/>
      <c r="H25" s="323"/>
      <c r="I25" s="323"/>
      <c r="J25" s="323"/>
      <c r="K25" s="323"/>
      <c r="L25" s="151"/>
      <c r="M25" s="275" t="s">
        <v>35</v>
      </c>
    </row>
    <row r="26" spans="1:13" ht="15" customHeight="1" x14ac:dyDescent="0.2">
      <c r="A26" s="22" t="s">
        <v>36</v>
      </c>
      <c r="B26" s="333" t="s">
        <v>37</v>
      </c>
      <c r="C26" s="334"/>
      <c r="D26" s="334"/>
      <c r="E26" s="334"/>
      <c r="F26" s="334"/>
      <c r="G26" s="334"/>
      <c r="H26" s="334"/>
      <c r="I26" s="334"/>
      <c r="J26" s="334"/>
      <c r="K26" s="334"/>
      <c r="M26" s="276" t="s">
        <v>38</v>
      </c>
    </row>
    <row r="27" spans="1:13" ht="15" customHeight="1" x14ac:dyDescent="0.2">
      <c r="A27" s="329" t="s">
        <v>39</v>
      </c>
      <c r="B27" s="329"/>
      <c r="C27" s="329"/>
      <c r="D27" s="329"/>
      <c r="E27" s="329"/>
      <c r="F27" s="329"/>
      <c r="G27" s="329"/>
      <c r="H27" s="329"/>
      <c r="I27" s="329"/>
      <c r="J27" s="329"/>
      <c r="K27" s="329"/>
      <c r="L27" s="151"/>
      <c r="M27" s="275"/>
    </row>
    <row r="28" spans="1:13" ht="15" customHeight="1" x14ac:dyDescent="0.2">
      <c r="A28" s="22" t="s">
        <v>40</v>
      </c>
      <c r="B28" s="335" t="s">
        <v>41</v>
      </c>
      <c r="C28" s="336"/>
      <c r="D28" s="336"/>
      <c r="E28" s="336"/>
      <c r="F28" s="336"/>
      <c r="G28" s="336"/>
      <c r="H28" s="336"/>
      <c r="I28" s="336"/>
      <c r="J28" s="336"/>
      <c r="K28" s="336"/>
      <c r="M28" s="276" t="s">
        <v>42</v>
      </c>
    </row>
    <row r="29" spans="1:13" ht="15" customHeight="1" x14ac:dyDescent="0.2">
      <c r="A29" s="150" t="s">
        <v>43</v>
      </c>
      <c r="B29" s="337" t="s">
        <v>44</v>
      </c>
      <c r="C29" s="338"/>
      <c r="D29" s="338"/>
      <c r="E29" s="338"/>
      <c r="F29" s="338"/>
      <c r="G29" s="338"/>
      <c r="H29" s="338"/>
      <c r="I29" s="338"/>
      <c r="J29" s="338"/>
      <c r="K29" s="338"/>
      <c r="L29" s="151"/>
      <c r="M29" s="275" t="s">
        <v>45</v>
      </c>
    </row>
    <row r="30" spans="1:13" ht="15" customHeight="1" x14ac:dyDescent="0.2">
      <c r="A30" s="22" t="s">
        <v>46</v>
      </c>
      <c r="B30" s="322" t="s">
        <v>47</v>
      </c>
      <c r="C30" s="322"/>
      <c r="D30" s="322"/>
      <c r="E30" s="322"/>
      <c r="F30" s="322"/>
      <c r="G30" s="322"/>
      <c r="H30" s="322"/>
      <c r="I30" s="322"/>
      <c r="J30" s="322"/>
      <c r="K30" s="322"/>
      <c r="M30" s="276" t="s">
        <v>48</v>
      </c>
    </row>
    <row r="31" spans="1:13" ht="15" customHeight="1" x14ac:dyDescent="0.2">
      <c r="A31" s="150" t="s">
        <v>49</v>
      </c>
      <c r="B31" s="323" t="s">
        <v>50</v>
      </c>
      <c r="C31" s="323"/>
      <c r="D31" s="323"/>
      <c r="E31" s="323"/>
      <c r="F31" s="323"/>
      <c r="G31" s="323"/>
      <c r="H31" s="323"/>
      <c r="I31" s="323"/>
      <c r="J31" s="323"/>
      <c r="K31" s="323"/>
      <c r="L31" s="151"/>
      <c r="M31" s="275" t="s">
        <v>51</v>
      </c>
    </row>
    <row r="32" spans="1:13" ht="15" customHeight="1" x14ac:dyDescent="0.2">
      <c r="A32" s="22" t="s">
        <v>52</v>
      </c>
      <c r="B32" s="322" t="s">
        <v>53</v>
      </c>
      <c r="C32" s="322"/>
      <c r="D32" s="322"/>
      <c r="E32" s="322"/>
      <c r="F32" s="322"/>
      <c r="G32" s="322"/>
      <c r="H32" s="322"/>
      <c r="I32" s="322"/>
      <c r="J32" s="322"/>
      <c r="K32" s="322"/>
      <c r="M32" s="276" t="s">
        <v>54</v>
      </c>
    </row>
    <row r="33" spans="1:13" ht="15" customHeight="1" x14ac:dyDescent="0.2">
      <c r="A33" s="150" t="s">
        <v>55</v>
      </c>
      <c r="B33" s="323" t="s">
        <v>56</v>
      </c>
      <c r="C33" s="323"/>
      <c r="D33" s="323"/>
      <c r="E33" s="323"/>
      <c r="F33" s="323"/>
      <c r="G33" s="323"/>
      <c r="H33" s="323"/>
      <c r="I33" s="323"/>
      <c r="J33" s="323"/>
      <c r="K33" s="323"/>
      <c r="L33" s="151"/>
      <c r="M33" s="275" t="s">
        <v>57</v>
      </c>
    </row>
    <row r="34" spans="1:13" ht="15" customHeight="1" x14ac:dyDescent="0.2">
      <c r="A34" s="325" t="s">
        <v>58</v>
      </c>
      <c r="B34" s="325"/>
      <c r="C34" s="325"/>
      <c r="D34" s="325"/>
      <c r="E34" s="325"/>
      <c r="F34" s="325"/>
      <c r="G34" s="325"/>
      <c r="H34" s="325"/>
      <c r="I34" s="325"/>
      <c r="J34" s="325"/>
      <c r="K34" s="325"/>
      <c r="M34" s="276"/>
    </row>
    <row r="35" spans="1:13" ht="15" customHeight="1" x14ac:dyDescent="0.2">
      <c r="A35" s="150" t="s">
        <v>59</v>
      </c>
      <c r="B35" s="323" t="s">
        <v>60</v>
      </c>
      <c r="C35" s="323"/>
      <c r="D35" s="323"/>
      <c r="E35" s="323"/>
      <c r="F35" s="323"/>
      <c r="G35" s="323"/>
      <c r="H35" s="323"/>
      <c r="I35" s="323"/>
      <c r="J35" s="323"/>
      <c r="K35" s="323"/>
      <c r="L35" s="151"/>
      <c r="M35" s="275" t="s">
        <v>61</v>
      </c>
    </row>
    <row r="36" spans="1:13" ht="15" customHeight="1" x14ac:dyDescent="0.2">
      <c r="A36" s="22" t="s">
        <v>62</v>
      </c>
      <c r="B36" s="322" t="s">
        <v>44</v>
      </c>
      <c r="C36" s="322"/>
      <c r="D36" s="322"/>
      <c r="E36" s="322"/>
      <c r="F36" s="322"/>
      <c r="G36" s="322"/>
      <c r="H36" s="322"/>
      <c r="I36" s="322"/>
      <c r="J36" s="322"/>
      <c r="K36" s="322"/>
      <c r="M36" s="276" t="s">
        <v>63</v>
      </c>
    </row>
    <row r="37" spans="1:13" ht="15" customHeight="1" x14ac:dyDescent="0.2">
      <c r="A37" s="150" t="s">
        <v>64</v>
      </c>
      <c r="B37" s="323" t="s">
        <v>47</v>
      </c>
      <c r="C37" s="323"/>
      <c r="D37" s="323"/>
      <c r="E37" s="323"/>
      <c r="F37" s="323"/>
      <c r="G37" s="323"/>
      <c r="H37" s="323"/>
      <c r="I37" s="323"/>
      <c r="J37" s="323"/>
      <c r="K37" s="323"/>
      <c r="L37" s="151"/>
      <c r="M37" s="275" t="s">
        <v>65</v>
      </c>
    </row>
    <row r="38" spans="1:13" ht="15" customHeight="1" x14ac:dyDescent="0.2">
      <c r="A38" s="22" t="s">
        <v>66</v>
      </c>
      <c r="B38" s="322" t="s">
        <v>50</v>
      </c>
      <c r="C38" s="322"/>
      <c r="D38" s="322"/>
      <c r="E38" s="322"/>
      <c r="F38" s="322"/>
      <c r="G38" s="322"/>
      <c r="H38" s="322"/>
      <c r="I38" s="322"/>
      <c r="J38" s="322"/>
      <c r="K38" s="322"/>
      <c r="M38" s="276" t="s">
        <v>67</v>
      </c>
    </row>
    <row r="39" spans="1:13" ht="15" customHeight="1" x14ac:dyDescent="0.2">
      <c r="A39" s="150" t="s">
        <v>68</v>
      </c>
      <c r="B39" s="323" t="s">
        <v>53</v>
      </c>
      <c r="C39" s="323"/>
      <c r="D39" s="323"/>
      <c r="E39" s="323"/>
      <c r="F39" s="323"/>
      <c r="G39" s="323"/>
      <c r="H39" s="323"/>
      <c r="I39" s="323"/>
      <c r="J39" s="323"/>
      <c r="K39" s="323"/>
      <c r="L39" s="151"/>
      <c r="M39" s="275" t="s">
        <v>69</v>
      </c>
    </row>
    <row r="40" spans="1:13" ht="15" customHeight="1" x14ac:dyDescent="0.2">
      <c r="A40" s="22" t="s">
        <v>70</v>
      </c>
      <c r="B40" s="322" t="s">
        <v>56</v>
      </c>
      <c r="C40" s="322"/>
      <c r="D40" s="322"/>
      <c r="E40" s="322"/>
      <c r="F40" s="322"/>
      <c r="G40" s="322"/>
      <c r="H40" s="322"/>
      <c r="I40" s="322"/>
      <c r="J40" s="322"/>
      <c r="K40" s="322"/>
      <c r="M40" s="276" t="s">
        <v>71</v>
      </c>
    </row>
    <row r="41" spans="1:13" ht="15" customHeight="1" x14ac:dyDescent="0.2">
      <c r="A41" s="150" t="s">
        <v>72</v>
      </c>
      <c r="B41" s="323" t="s">
        <v>73</v>
      </c>
      <c r="C41" s="323"/>
      <c r="D41" s="323"/>
      <c r="E41" s="323"/>
      <c r="F41" s="323"/>
      <c r="G41" s="323"/>
      <c r="H41" s="323"/>
      <c r="I41" s="323"/>
      <c r="J41" s="323"/>
      <c r="K41" s="323"/>
      <c r="L41" s="151"/>
      <c r="M41" s="275" t="s">
        <v>74</v>
      </c>
    </row>
    <row r="42" spans="1:13" x14ac:dyDescent="0.2">
      <c r="A42" s="328" t="s">
        <v>456</v>
      </c>
      <c r="B42" s="328"/>
      <c r="C42" s="328"/>
      <c r="D42" s="328"/>
      <c r="E42" s="328"/>
      <c r="F42" s="328"/>
      <c r="G42" s="328"/>
      <c r="H42" s="328"/>
      <c r="I42" s="328"/>
      <c r="J42" s="328"/>
      <c r="K42" s="328"/>
      <c r="M42" s="154"/>
    </row>
    <row r="43" spans="1:13" ht="15" customHeight="1" x14ac:dyDescent="0.2">
      <c r="A43" s="152" t="s">
        <v>75</v>
      </c>
      <c r="B43" s="323" t="s">
        <v>76</v>
      </c>
      <c r="C43" s="323"/>
      <c r="D43" s="323"/>
      <c r="E43" s="323"/>
      <c r="F43" s="323"/>
      <c r="G43" s="323"/>
      <c r="H43" s="323"/>
      <c r="I43" s="323"/>
      <c r="J43" s="323"/>
      <c r="K43" s="323"/>
      <c r="L43" s="151"/>
      <c r="M43" s="275" t="s">
        <v>77</v>
      </c>
    </row>
    <row r="44" spans="1:13" ht="25.5" customHeight="1" x14ac:dyDescent="0.2">
      <c r="A44" s="23" t="s">
        <v>78</v>
      </c>
      <c r="B44" s="322" t="s">
        <v>79</v>
      </c>
      <c r="C44" s="322"/>
      <c r="D44" s="322"/>
      <c r="E44" s="322"/>
      <c r="F44" s="322"/>
      <c r="G44" s="322"/>
      <c r="H44" s="322"/>
      <c r="I44" s="322"/>
      <c r="J44" s="322"/>
      <c r="K44" s="322"/>
      <c r="M44" s="276" t="s">
        <v>80</v>
      </c>
    </row>
    <row r="45" spans="1:13" ht="25.5" customHeight="1" x14ac:dyDescent="0.2">
      <c r="A45" s="153" t="s">
        <v>81</v>
      </c>
      <c r="B45" s="323" t="s">
        <v>82</v>
      </c>
      <c r="C45" s="323"/>
      <c r="D45" s="323"/>
      <c r="E45" s="323"/>
      <c r="F45" s="323"/>
      <c r="G45" s="323"/>
      <c r="H45" s="323"/>
      <c r="I45" s="323"/>
      <c r="J45" s="323"/>
      <c r="K45" s="323"/>
      <c r="L45" s="151"/>
      <c r="M45" s="275" t="s">
        <v>83</v>
      </c>
    </row>
    <row r="46" spans="1:13" ht="25.5" customHeight="1" x14ac:dyDescent="0.2">
      <c r="A46" s="23" t="s">
        <v>84</v>
      </c>
      <c r="B46" s="322" t="s">
        <v>85</v>
      </c>
      <c r="C46" s="322"/>
      <c r="D46" s="322"/>
      <c r="E46" s="322"/>
      <c r="F46" s="322"/>
      <c r="G46" s="322"/>
      <c r="H46" s="322"/>
      <c r="I46" s="322"/>
      <c r="J46" s="322"/>
      <c r="K46" s="322"/>
      <c r="M46" s="276" t="s">
        <v>86</v>
      </c>
    </row>
    <row r="47" spans="1:13" ht="25.5" customHeight="1" x14ac:dyDescent="0.2">
      <c r="A47" s="153" t="s">
        <v>87</v>
      </c>
      <c r="B47" s="323" t="s">
        <v>594</v>
      </c>
      <c r="C47" s="323"/>
      <c r="D47" s="323"/>
      <c r="E47" s="323"/>
      <c r="F47" s="323"/>
      <c r="G47" s="323"/>
      <c r="H47" s="323"/>
      <c r="I47" s="323"/>
      <c r="J47" s="323"/>
      <c r="K47" s="323"/>
      <c r="L47" s="151"/>
      <c r="M47" s="275" t="s">
        <v>88</v>
      </c>
    </row>
    <row r="48" spans="1:13" ht="15" customHeight="1" x14ac:dyDescent="0.2">
      <c r="A48" s="23"/>
      <c r="B48" s="24"/>
      <c r="C48" s="322" t="s">
        <v>267</v>
      </c>
      <c r="D48" s="322"/>
      <c r="E48" s="322"/>
      <c r="F48" s="322"/>
      <c r="G48" s="322"/>
      <c r="H48" s="322"/>
      <c r="I48" s="322"/>
      <c r="J48" s="322"/>
      <c r="K48" s="322"/>
      <c r="M48" s="276"/>
    </row>
    <row r="49" spans="1:13" s="27" customFormat="1" x14ac:dyDescent="0.2">
      <c r="A49" s="23"/>
      <c r="B49" s="28"/>
      <c r="C49" s="322" t="s">
        <v>596</v>
      </c>
      <c r="D49" s="322"/>
      <c r="E49" s="322"/>
      <c r="F49" s="322"/>
      <c r="G49" s="322"/>
      <c r="H49" s="322"/>
      <c r="I49" s="322"/>
      <c r="J49" s="322"/>
      <c r="K49" s="322"/>
      <c r="L49" s="322"/>
      <c r="M49" s="276"/>
    </row>
    <row r="50" spans="1:13" ht="25.5" customHeight="1" x14ac:dyDescent="0.2">
      <c r="A50" s="153" t="s">
        <v>89</v>
      </c>
      <c r="B50" s="323" t="s">
        <v>593</v>
      </c>
      <c r="C50" s="323"/>
      <c r="D50" s="323"/>
      <c r="E50" s="323"/>
      <c r="F50" s="323"/>
      <c r="G50" s="323"/>
      <c r="H50" s="323"/>
      <c r="I50" s="323"/>
      <c r="J50" s="323"/>
      <c r="K50" s="323"/>
      <c r="L50" s="151"/>
      <c r="M50" s="275" t="s">
        <v>90</v>
      </c>
    </row>
    <row r="51" spans="1:13" ht="15" customHeight="1" x14ac:dyDescent="0.2">
      <c r="A51" s="23"/>
      <c r="B51" s="24"/>
      <c r="C51" s="322" t="s">
        <v>591</v>
      </c>
      <c r="D51" s="322"/>
      <c r="E51" s="322"/>
      <c r="F51" s="322"/>
      <c r="G51" s="322"/>
      <c r="H51" s="322"/>
      <c r="I51" s="322"/>
      <c r="J51" s="322"/>
      <c r="K51" s="322"/>
      <c r="M51" s="277"/>
    </row>
    <row r="52" spans="1:13" s="27" customFormat="1" ht="15" customHeight="1" x14ac:dyDescent="0.2">
      <c r="A52" s="23"/>
      <c r="B52" s="28"/>
      <c r="C52" s="322" t="s">
        <v>601</v>
      </c>
      <c r="D52" s="322"/>
      <c r="E52" s="322"/>
      <c r="F52" s="322"/>
      <c r="G52" s="322"/>
      <c r="H52" s="322"/>
      <c r="I52" s="322"/>
      <c r="J52" s="322"/>
      <c r="K52" s="322"/>
      <c r="L52" s="322"/>
      <c r="M52" s="277"/>
    </row>
    <row r="53" spans="1:13" s="292" customFormat="1" ht="30" customHeight="1" x14ac:dyDescent="0.2">
      <c r="A53" s="153" t="s">
        <v>592</v>
      </c>
      <c r="B53" s="332" t="s">
        <v>597</v>
      </c>
      <c r="C53" s="332"/>
      <c r="D53" s="332"/>
      <c r="E53" s="332"/>
      <c r="F53" s="332"/>
      <c r="G53" s="332"/>
      <c r="H53" s="332"/>
      <c r="I53" s="332"/>
      <c r="J53" s="332"/>
      <c r="K53" s="332"/>
      <c r="L53" s="332"/>
      <c r="M53" s="275" t="s">
        <v>595</v>
      </c>
    </row>
    <row r="54" spans="1:13" ht="15" customHeight="1" x14ac:dyDescent="0.2">
      <c r="A54" s="22" t="s">
        <v>91</v>
      </c>
      <c r="B54" s="325" t="s">
        <v>92</v>
      </c>
      <c r="C54" s="325"/>
      <c r="D54" s="325"/>
      <c r="E54" s="325"/>
      <c r="F54" s="325"/>
      <c r="G54" s="325"/>
      <c r="H54" s="325"/>
      <c r="I54" s="325"/>
      <c r="J54" s="325"/>
      <c r="K54" s="325"/>
      <c r="L54" s="292"/>
      <c r="M54" s="276" t="s">
        <v>93</v>
      </c>
    </row>
    <row r="55" spans="1:13" s="138" customFormat="1" ht="15" customHeight="1" x14ac:dyDescent="0.2">
      <c r="A55" s="22"/>
      <c r="B55" s="292"/>
      <c r="C55" s="325" t="s">
        <v>302</v>
      </c>
      <c r="D55" s="325"/>
      <c r="E55" s="325"/>
      <c r="F55" s="325"/>
      <c r="G55" s="325"/>
      <c r="H55" s="325"/>
      <c r="I55" s="325"/>
      <c r="J55" s="325"/>
      <c r="K55" s="325"/>
      <c r="L55" s="325"/>
      <c r="M55" s="276"/>
    </row>
    <row r="56" spans="1:13" ht="15" customHeight="1" x14ac:dyDescent="0.2">
      <c r="A56" s="150" t="s">
        <v>94</v>
      </c>
      <c r="B56" s="329" t="s">
        <v>95</v>
      </c>
      <c r="C56" s="329"/>
      <c r="D56" s="329"/>
      <c r="E56" s="329"/>
      <c r="F56" s="329"/>
      <c r="G56" s="329"/>
      <c r="H56" s="329"/>
      <c r="I56" s="329"/>
      <c r="J56" s="329"/>
      <c r="K56" s="329"/>
      <c r="L56" s="291"/>
      <c r="M56" s="275" t="s">
        <v>96</v>
      </c>
    </row>
    <row r="57" spans="1:13" ht="15" customHeight="1" x14ac:dyDescent="0.2">
      <c r="A57" s="22" t="s">
        <v>97</v>
      </c>
      <c r="B57" s="325" t="s">
        <v>98</v>
      </c>
      <c r="C57" s="325"/>
      <c r="D57" s="325"/>
      <c r="E57" s="325"/>
      <c r="F57" s="325"/>
      <c r="G57" s="325"/>
      <c r="H57" s="325"/>
      <c r="I57" s="325"/>
      <c r="J57" s="325"/>
      <c r="K57" s="325"/>
      <c r="L57" s="292"/>
      <c r="M57" s="276" t="s">
        <v>99</v>
      </c>
    </row>
    <row r="58" spans="1:13" ht="30" customHeight="1" x14ac:dyDescent="0.2">
      <c r="A58" s="153" t="s">
        <v>100</v>
      </c>
      <c r="B58" s="330" t="s">
        <v>101</v>
      </c>
      <c r="C58" s="330"/>
      <c r="D58" s="330"/>
      <c r="E58" s="330"/>
      <c r="F58" s="330"/>
      <c r="G58" s="330"/>
      <c r="H58" s="330"/>
      <c r="I58" s="330"/>
      <c r="J58" s="330"/>
      <c r="K58" s="330"/>
      <c r="L58" s="291"/>
      <c r="M58" s="275" t="s">
        <v>102</v>
      </c>
    </row>
    <row r="59" spans="1:13" ht="15" customHeight="1" x14ac:dyDescent="0.2">
      <c r="A59" s="22" t="s">
        <v>103</v>
      </c>
      <c r="B59" s="325" t="s">
        <v>104</v>
      </c>
      <c r="C59" s="325"/>
      <c r="D59" s="325"/>
      <c r="E59" s="325"/>
      <c r="F59" s="325"/>
      <c r="G59" s="325"/>
      <c r="H59" s="325"/>
      <c r="I59" s="325"/>
      <c r="J59" s="325"/>
      <c r="K59" s="325"/>
      <c r="L59" s="292"/>
      <c r="M59" s="276" t="s">
        <v>105</v>
      </c>
    </row>
    <row r="60" spans="1:13" ht="15" customHeight="1" x14ac:dyDescent="0.2">
      <c r="A60" s="150" t="s">
        <v>106</v>
      </c>
      <c r="B60" s="329" t="s">
        <v>107</v>
      </c>
      <c r="C60" s="329"/>
      <c r="D60" s="329"/>
      <c r="E60" s="329"/>
      <c r="F60" s="329"/>
      <c r="G60" s="329"/>
      <c r="H60" s="329"/>
      <c r="I60" s="329"/>
      <c r="J60" s="329"/>
      <c r="K60" s="329"/>
      <c r="L60" s="291"/>
      <c r="M60" s="275" t="s">
        <v>108</v>
      </c>
    </row>
    <row r="61" spans="1:13" ht="15" customHeight="1" x14ac:dyDescent="0.2">
      <c r="A61" s="22" t="s">
        <v>109</v>
      </c>
      <c r="B61" s="325" t="s">
        <v>110</v>
      </c>
      <c r="C61" s="325"/>
      <c r="D61" s="325"/>
      <c r="E61" s="325"/>
      <c r="F61" s="325"/>
      <c r="G61" s="325"/>
      <c r="H61" s="325"/>
      <c r="I61" s="325"/>
      <c r="J61" s="325"/>
      <c r="K61" s="325"/>
      <c r="L61" s="292"/>
      <c r="M61" s="276" t="s">
        <v>111</v>
      </c>
    </row>
    <row r="62" spans="1:13" ht="15" customHeight="1" x14ac:dyDescent="0.2">
      <c r="A62" s="150" t="s">
        <v>112</v>
      </c>
      <c r="B62" s="329" t="s">
        <v>113</v>
      </c>
      <c r="C62" s="329"/>
      <c r="D62" s="329"/>
      <c r="E62" s="329"/>
      <c r="F62" s="329"/>
      <c r="G62" s="329"/>
      <c r="H62" s="329"/>
      <c r="I62" s="329"/>
      <c r="J62" s="329"/>
      <c r="K62" s="329"/>
      <c r="L62" s="291"/>
      <c r="M62" s="275" t="s">
        <v>114</v>
      </c>
    </row>
    <row r="63" spans="1:13" s="24" customFormat="1" ht="25.5" customHeight="1" x14ac:dyDescent="0.2">
      <c r="A63" s="25" t="s">
        <v>115</v>
      </c>
      <c r="B63" s="322" t="s">
        <v>116</v>
      </c>
      <c r="C63" s="322"/>
      <c r="D63" s="322"/>
      <c r="E63" s="322"/>
      <c r="F63" s="322"/>
      <c r="G63" s="322"/>
      <c r="H63" s="322"/>
      <c r="I63" s="322"/>
      <c r="J63" s="322"/>
      <c r="K63" s="322"/>
      <c r="L63" s="289"/>
      <c r="M63" s="278" t="s">
        <v>117</v>
      </c>
    </row>
    <row r="64" spans="1:13" s="24" customFormat="1" ht="25.5" customHeight="1" x14ac:dyDescent="0.2">
      <c r="A64" s="233" t="s">
        <v>118</v>
      </c>
      <c r="B64" s="323" t="s">
        <v>119</v>
      </c>
      <c r="C64" s="323"/>
      <c r="D64" s="323"/>
      <c r="E64" s="323"/>
      <c r="F64" s="323"/>
      <c r="G64" s="323"/>
      <c r="H64" s="323"/>
      <c r="I64" s="323"/>
      <c r="J64" s="323"/>
      <c r="K64" s="323"/>
      <c r="L64" s="290"/>
      <c r="M64" s="279" t="s">
        <v>120</v>
      </c>
    </row>
    <row r="65" spans="1:13" s="24" customFormat="1" ht="25.5" customHeight="1" x14ac:dyDescent="0.2">
      <c r="A65" s="25" t="s">
        <v>121</v>
      </c>
      <c r="B65" s="322" t="s">
        <v>122</v>
      </c>
      <c r="C65" s="322"/>
      <c r="D65" s="322"/>
      <c r="E65" s="322"/>
      <c r="F65" s="322"/>
      <c r="G65" s="322"/>
      <c r="H65" s="322"/>
      <c r="I65" s="322"/>
      <c r="J65" s="322"/>
      <c r="K65" s="322"/>
      <c r="L65" s="289"/>
      <c r="M65" s="278" t="s">
        <v>123</v>
      </c>
    </row>
    <row r="66" spans="1:13" ht="15" customHeight="1" x14ac:dyDescent="0.2">
      <c r="A66" s="150" t="s">
        <v>124</v>
      </c>
      <c r="B66" s="329" t="s">
        <v>125</v>
      </c>
      <c r="C66" s="329"/>
      <c r="D66" s="329"/>
      <c r="E66" s="329"/>
      <c r="F66" s="329"/>
      <c r="G66" s="329"/>
      <c r="H66" s="329"/>
      <c r="I66" s="329"/>
      <c r="J66" s="329"/>
      <c r="K66" s="329"/>
      <c r="L66" s="291"/>
      <c r="M66" s="275" t="s">
        <v>367</v>
      </c>
    </row>
    <row r="67" spans="1:13" ht="15" customHeight="1" x14ac:dyDescent="0.2">
      <c r="A67" s="22" t="s">
        <v>126</v>
      </c>
      <c r="B67" s="325" t="s">
        <v>127</v>
      </c>
      <c r="C67" s="325"/>
      <c r="D67" s="325"/>
      <c r="E67" s="325"/>
      <c r="F67" s="325"/>
      <c r="G67" s="325"/>
      <c r="H67" s="325"/>
      <c r="I67" s="325"/>
      <c r="J67" s="325"/>
      <c r="K67" s="325"/>
      <c r="L67" s="292"/>
      <c r="M67" s="276" t="s">
        <v>367</v>
      </c>
    </row>
    <row r="68" spans="1:13" ht="15" customHeight="1" x14ac:dyDescent="0.2">
      <c r="A68" s="150"/>
      <c r="B68" s="331" t="s">
        <v>378</v>
      </c>
      <c r="C68" s="331"/>
      <c r="D68" s="331"/>
      <c r="E68" s="331"/>
      <c r="F68" s="331"/>
      <c r="G68" s="331"/>
      <c r="H68" s="331"/>
      <c r="I68" s="331"/>
      <c r="J68" s="331"/>
      <c r="K68" s="331"/>
      <c r="L68" s="291"/>
      <c r="M68" s="275" t="s">
        <v>379</v>
      </c>
    </row>
    <row r="69" spans="1:13" x14ac:dyDescent="0.2">
      <c r="A69" s="328" t="s">
        <v>457</v>
      </c>
      <c r="B69" s="328"/>
      <c r="C69" s="328"/>
      <c r="D69" s="328"/>
      <c r="E69" s="328"/>
      <c r="F69" s="328"/>
      <c r="G69" s="328"/>
      <c r="H69" s="328"/>
      <c r="I69" s="328"/>
      <c r="J69" s="328"/>
      <c r="K69" s="328"/>
      <c r="L69" s="292"/>
      <c r="M69" s="276"/>
    </row>
    <row r="70" spans="1:13" s="24" customFormat="1" x14ac:dyDescent="0.2">
      <c r="A70" s="233" t="s">
        <v>128</v>
      </c>
      <c r="B70" s="330" t="s">
        <v>129</v>
      </c>
      <c r="C70" s="330"/>
      <c r="D70" s="330"/>
      <c r="E70" s="330"/>
      <c r="F70" s="330"/>
      <c r="G70" s="330"/>
      <c r="H70" s="330"/>
      <c r="I70" s="330"/>
      <c r="J70" s="330"/>
      <c r="K70" s="330"/>
      <c r="L70" s="290"/>
      <c r="M70" s="279" t="s">
        <v>130</v>
      </c>
    </row>
    <row r="71" spans="1:13" ht="15" customHeight="1" x14ac:dyDescent="0.2">
      <c r="A71" s="22" t="s">
        <v>131</v>
      </c>
      <c r="B71" s="325" t="s">
        <v>132</v>
      </c>
      <c r="C71" s="325"/>
      <c r="D71" s="325"/>
      <c r="E71" s="325"/>
      <c r="F71" s="325"/>
      <c r="G71" s="325"/>
      <c r="H71" s="325"/>
      <c r="I71" s="325"/>
      <c r="J71" s="325"/>
      <c r="K71" s="325"/>
      <c r="L71" s="292"/>
      <c r="M71" s="276" t="s">
        <v>133</v>
      </c>
    </row>
    <row r="72" spans="1:13" ht="15" customHeight="1" x14ac:dyDescent="0.2">
      <c r="A72" s="150" t="s">
        <v>134</v>
      </c>
      <c r="B72" s="329" t="s">
        <v>135</v>
      </c>
      <c r="C72" s="329"/>
      <c r="D72" s="329"/>
      <c r="E72" s="329"/>
      <c r="F72" s="329"/>
      <c r="G72" s="329"/>
      <c r="H72" s="329"/>
      <c r="I72" s="329"/>
      <c r="J72" s="329"/>
      <c r="K72" s="329"/>
      <c r="L72" s="291"/>
      <c r="M72" s="275" t="s">
        <v>136</v>
      </c>
    </row>
    <row r="73" spans="1:13" s="24" customFormat="1" ht="25.5" customHeight="1" x14ac:dyDescent="0.2">
      <c r="A73" s="25" t="s">
        <v>137</v>
      </c>
      <c r="B73" s="322" t="s">
        <v>380</v>
      </c>
      <c r="C73" s="322"/>
      <c r="D73" s="322"/>
      <c r="E73" s="322"/>
      <c r="F73" s="322"/>
      <c r="G73" s="322"/>
      <c r="H73" s="322"/>
      <c r="I73" s="322"/>
      <c r="J73" s="322"/>
      <c r="K73" s="322"/>
      <c r="L73" s="289"/>
      <c r="M73" s="278" t="s">
        <v>402</v>
      </c>
    </row>
    <row r="74" spans="1:13" x14ac:dyDescent="0.2">
      <c r="A74" s="150" t="s">
        <v>138</v>
      </c>
      <c r="B74" s="329" t="s">
        <v>139</v>
      </c>
      <c r="C74" s="329"/>
      <c r="D74" s="329"/>
      <c r="E74" s="329"/>
      <c r="F74" s="329"/>
      <c r="G74" s="329"/>
      <c r="H74" s="329"/>
      <c r="I74" s="329"/>
      <c r="J74" s="329"/>
      <c r="K74" s="329"/>
      <c r="L74" s="291"/>
      <c r="M74" s="279" t="s">
        <v>402</v>
      </c>
    </row>
    <row r="75" spans="1:13" x14ac:dyDescent="0.2">
      <c r="A75" s="328" t="s">
        <v>458</v>
      </c>
      <c r="B75" s="328"/>
      <c r="C75" s="328"/>
      <c r="D75" s="328"/>
      <c r="E75" s="328"/>
      <c r="F75" s="328"/>
      <c r="G75" s="328"/>
      <c r="H75" s="328"/>
      <c r="I75" s="328"/>
      <c r="J75" s="328"/>
      <c r="K75" s="328"/>
      <c r="L75" s="292"/>
      <c r="M75" s="276"/>
    </row>
    <row r="76" spans="1:13" ht="15" customHeight="1" x14ac:dyDescent="0.2">
      <c r="A76" s="150" t="s">
        <v>140</v>
      </c>
      <c r="B76" s="329" t="s">
        <v>405</v>
      </c>
      <c r="C76" s="329"/>
      <c r="D76" s="329"/>
      <c r="E76" s="329"/>
      <c r="F76" s="329"/>
      <c r="G76" s="329"/>
      <c r="H76" s="329"/>
      <c r="I76" s="329"/>
      <c r="J76" s="329"/>
      <c r="K76" s="329"/>
      <c r="L76" s="291"/>
      <c r="M76" s="275" t="s">
        <v>141</v>
      </c>
    </row>
    <row r="77" spans="1:13" x14ac:dyDescent="0.2">
      <c r="A77" s="150"/>
      <c r="B77" s="324" t="s">
        <v>403</v>
      </c>
      <c r="C77" s="324"/>
      <c r="D77" s="324"/>
      <c r="E77" s="324"/>
      <c r="F77" s="324"/>
      <c r="G77" s="324"/>
      <c r="H77" s="324"/>
      <c r="I77" s="324"/>
      <c r="J77" s="324"/>
      <c r="K77" s="324"/>
      <c r="L77" s="291"/>
      <c r="M77" s="275"/>
    </row>
    <row r="78" spans="1:13" ht="15" customHeight="1" x14ac:dyDescent="0.2">
      <c r="A78" s="22" t="s">
        <v>142</v>
      </c>
      <c r="B78" s="325" t="s">
        <v>404</v>
      </c>
      <c r="C78" s="325"/>
      <c r="D78" s="325"/>
      <c r="E78" s="325"/>
      <c r="F78" s="325"/>
      <c r="G78" s="325"/>
      <c r="H78" s="325"/>
      <c r="I78" s="325"/>
      <c r="J78" s="325"/>
      <c r="K78" s="325"/>
      <c r="L78" s="292"/>
      <c r="M78" s="276" t="s">
        <v>143</v>
      </c>
    </row>
    <row r="79" spans="1:13" ht="15" customHeight="1" x14ac:dyDescent="0.2">
      <c r="A79" s="150" t="s">
        <v>144</v>
      </c>
      <c r="B79" s="329" t="s">
        <v>145</v>
      </c>
      <c r="C79" s="329"/>
      <c r="D79" s="329"/>
      <c r="E79" s="329"/>
      <c r="F79" s="329"/>
      <c r="G79" s="329"/>
      <c r="H79" s="329"/>
      <c r="I79" s="329"/>
      <c r="J79" s="329"/>
      <c r="K79" s="329"/>
      <c r="L79" s="291"/>
      <c r="M79" s="275" t="s">
        <v>146</v>
      </c>
    </row>
    <row r="80" spans="1:13" ht="15" customHeight="1" x14ac:dyDescent="0.2">
      <c r="A80" s="22" t="s">
        <v>147</v>
      </c>
      <c r="B80" s="325" t="s">
        <v>148</v>
      </c>
      <c r="C80" s="325"/>
      <c r="D80" s="325"/>
      <c r="E80" s="325"/>
      <c r="F80" s="325"/>
      <c r="G80" s="325"/>
      <c r="H80" s="325"/>
      <c r="I80" s="325"/>
      <c r="J80" s="325"/>
      <c r="K80" s="325"/>
      <c r="L80" s="292"/>
      <c r="M80" s="276" t="s">
        <v>149</v>
      </c>
    </row>
    <row r="81" spans="1:13" ht="15" customHeight="1" x14ac:dyDescent="0.2">
      <c r="A81" s="150" t="s">
        <v>150</v>
      </c>
      <c r="B81" s="329" t="s">
        <v>151</v>
      </c>
      <c r="C81" s="329"/>
      <c r="D81" s="329"/>
      <c r="E81" s="329"/>
      <c r="F81" s="329"/>
      <c r="G81" s="329"/>
      <c r="H81" s="329"/>
      <c r="I81" s="329"/>
      <c r="J81" s="329"/>
      <c r="K81" s="329"/>
      <c r="L81" s="291"/>
      <c r="M81" s="275" t="s">
        <v>152</v>
      </c>
    </row>
    <row r="82" spans="1:13" ht="15" customHeight="1" x14ac:dyDescent="0.2">
      <c r="A82" s="22" t="s">
        <v>153</v>
      </c>
      <c r="B82" s="325" t="s">
        <v>154</v>
      </c>
      <c r="C82" s="325"/>
      <c r="D82" s="325"/>
      <c r="E82" s="325"/>
      <c r="F82" s="325"/>
      <c r="G82" s="325"/>
      <c r="H82" s="325"/>
      <c r="I82" s="325"/>
      <c r="J82" s="325"/>
      <c r="K82" s="325"/>
      <c r="L82" s="292"/>
      <c r="M82" s="276" t="s">
        <v>155</v>
      </c>
    </row>
    <row r="83" spans="1:13" ht="15" customHeight="1" x14ac:dyDescent="0.2">
      <c r="A83" s="150" t="s">
        <v>156</v>
      </c>
      <c r="B83" s="329" t="s">
        <v>157</v>
      </c>
      <c r="C83" s="329"/>
      <c r="D83" s="329"/>
      <c r="E83" s="329"/>
      <c r="F83" s="329"/>
      <c r="G83" s="329"/>
      <c r="H83" s="329"/>
      <c r="I83" s="329"/>
      <c r="J83" s="329"/>
      <c r="K83" s="329"/>
      <c r="L83" s="291"/>
      <c r="M83" s="275" t="s">
        <v>158</v>
      </c>
    </row>
    <row r="84" spans="1:13" x14ac:dyDescent="0.2">
      <c r="A84" s="263"/>
      <c r="B84" s="292"/>
      <c r="C84" s="292"/>
      <c r="D84" s="292"/>
      <c r="E84" s="292"/>
      <c r="F84" s="292"/>
      <c r="G84" s="292"/>
      <c r="H84" s="292"/>
      <c r="I84" s="292"/>
      <c r="J84" s="292"/>
      <c r="K84" s="292"/>
      <c r="L84" s="292"/>
      <c r="M84" s="280"/>
    </row>
    <row r="85" spans="1:13" x14ac:dyDescent="0.2">
      <c r="A85" s="281" t="s">
        <v>406</v>
      </c>
      <c r="B85" s="291"/>
      <c r="C85" s="291"/>
      <c r="D85" s="291"/>
      <c r="E85" s="291"/>
      <c r="F85" s="291"/>
      <c r="G85" s="291"/>
      <c r="H85" s="291"/>
      <c r="I85" s="291"/>
      <c r="J85" s="291"/>
      <c r="K85" s="291"/>
      <c r="L85" s="291"/>
      <c r="M85" s="282" t="s">
        <v>453</v>
      </c>
    </row>
    <row r="86" spans="1:13" x14ac:dyDescent="0.2">
      <c r="A86" s="294" t="s">
        <v>478</v>
      </c>
      <c r="B86" s="292"/>
      <c r="C86" s="292"/>
      <c r="D86" s="292"/>
      <c r="E86" s="292"/>
      <c r="F86" s="292"/>
      <c r="G86" s="292"/>
      <c r="H86" s="292"/>
      <c r="I86" s="292"/>
      <c r="J86" s="292"/>
      <c r="K86" s="292"/>
      <c r="L86" s="292"/>
      <c r="M86" s="321" t="s">
        <v>479</v>
      </c>
    </row>
  </sheetData>
  <sheetProtection sheet="1" objects="1" scenarios="1"/>
  <mergeCells count="67">
    <mergeCell ref="B44:K44"/>
    <mergeCell ref="B45:K45"/>
    <mergeCell ref="B25:K25"/>
    <mergeCell ref="B26:K26"/>
    <mergeCell ref="A27:K27"/>
    <mergeCell ref="B28:K28"/>
    <mergeCell ref="B29:K29"/>
    <mergeCell ref="B83:K83"/>
    <mergeCell ref="B78:K78"/>
    <mergeCell ref="B67:K67"/>
    <mergeCell ref="B68:K68"/>
    <mergeCell ref="A69:K69"/>
    <mergeCell ref="B70:K70"/>
    <mergeCell ref="B71:K71"/>
    <mergeCell ref="B72:K72"/>
    <mergeCell ref="B73:K73"/>
    <mergeCell ref="B74:K74"/>
    <mergeCell ref="A75:K75"/>
    <mergeCell ref="B76:K76"/>
    <mergeCell ref="B79:K79"/>
    <mergeCell ref="B80:K80"/>
    <mergeCell ref="B82:K82"/>
    <mergeCell ref="C52:L52"/>
    <mergeCell ref="B81:K81"/>
    <mergeCell ref="B66:K66"/>
    <mergeCell ref="B54:K54"/>
    <mergeCell ref="B56:K56"/>
    <mergeCell ref="B57:K57"/>
    <mergeCell ref="B58:K58"/>
    <mergeCell ref="B59:K59"/>
    <mergeCell ref="B60:K60"/>
    <mergeCell ref="B61:K61"/>
    <mergeCell ref="B62:K62"/>
    <mergeCell ref="B63:K63"/>
    <mergeCell ref="B64:K64"/>
    <mergeCell ref="F13:I13"/>
    <mergeCell ref="D12:K12"/>
    <mergeCell ref="C49:L49"/>
    <mergeCell ref="B32:K32"/>
    <mergeCell ref="B33:K33"/>
    <mergeCell ref="A34:K34"/>
    <mergeCell ref="B35:K35"/>
    <mergeCell ref="B24:K24"/>
    <mergeCell ref="A19:K19"/>
    <mergeCell ref="A20:K20"/>
    <mergeCell ref="B21:K21"/>
    <mergeCell ref="B22:K22"/>
    <mergeCell ref="B23:K23"/>
    <mergeCell ref="B46:K46"/>
    <mergeCell ref="B47:K47"/>
    <mergeCell ref="C48:K48"/>
    <mergeCell ref="B36:K36"/>
    <mergeCell ref="B30:K30"/>
    <mergeCell ref="B31:K31"/>
    <mergeCell ref="B77:K77"/>
    <mergeCell ref="B65:K65"/>
    <mergeCell ref="C55:L55"/>
    <mergeCell ref="C51:K51"/>
    <mergeCell ref="B53:L53"/>
    <mergeCell ref="B50:K50"/>
    <mergeCell ref="B37:K37"/>
    <mergeCell ref="B38:K38"/>
    <mergeCell ref="B39:K39"/>
    <mergeCell ref="B40:K40"/>
    <mergeCell ref="B41:K41"/>
    <mergeCell ref="A42:K42"/>
    <mergeCell ref="B43:K43"/>
  </mergeCells>
  <hyperlinks>
    <hyperlink ref="M21" location="'q01'!A1" display="Q01"/>
    <hyperlink ref="M22" location="'q02'!A1" display="Q02"/>
    <hyperlink ref="M23" location="'q03'!A1" display="Q03"/>
    <hyperlink ref="M24" location="'q04'!A1" display="Q04"/>
    <hyperlink ref="M25" location="'q05'!A1" display="Q05"/>
    <hyperlink ref="M26" location="'q06'!A1" display="Q06"/>
    <hyperlink ref="M28" location="'q07'!A1" display="Q07"/>
    <hyperlink ref="M29" location="'q08'!A1" display="Q08"/>
    <hyperlink ref="M30" location="'q09'!A1" display="Q09"/>
    <hyperlink ref="M31" location="'q10'!A1" display="Q10"/>
    <hyperlink ref="M32" location="'q11'!A1" display="Q11"/>
    <hyperlink ref="M33" location="'q12'!A1" display="Q12"/>
    <hyperlink ref="M35" location="'q13'!A1" display="Q13"/>
    <hyperlink ref="M36" location="'q14'!A1" display="Q14"/>
    <hyperlink ref="M37" location="'q15'!A1" display="Q15"/>
    <hyperlink ref="M38" location="'q16'!A1" display="Q16"/>
    <hyperlink ref="M39" location="'q17'!A1" display="Q17"/>
    <hyperlink ref="M40" location="'q18'!A1" display="Q18"/>
    <hyperlink ref="M41" location="'q19'!A1" display="Q19"/>
    <hyperlink ref="M43" location="'q20'!A1" display="Q20"/>
    <hyperlink ref="M44" location="'q21'!A1" display="Q21"/>
    <hyperlink ref="M45" location="'q22'!A1" display="Q22"/>
    <hyperlink ref="M46" location="'q23'!A1" display="Q23"/>
    <hyperlink ref="M47" location="'q24'!A1" display="Q24"/>
    <hyperlink ref="M50" location="'q25'!A1" display="Q25"/>
    <hyperlink ref="M54" location="'q26'!A1" display="Q26"/>
    <hyperlink ref="M56" location="'q27'!A1" display="Q27"/>
    <hyperlink ref="M57" location="'q28'!A1" display="Q28"/>
    <hyperlink ref="M58" location="'q29'!A1" display="Q29"/>
    <hyperlink ref="M59" location="'q30'!A1" display="Q30"/>
    <hyperlink ref="M60" location="'q31'!A1" display="Q31"/>
    <hyperlink ref="M61" location="'q32'!A1" display="Q32"/>
    <hyperlink ref="M62" location="'q33'!A1" display="Q33"/>
    <hyperlink ref="M63" location="'q34'!A1" display="Q34"/>
    <hyperlink ref="M64" location="'q35'!A1" display="Q35"/>
    <hyperlink ref="M65" location="'q36'!A1" display="Q36"/>
    <hyperlink ref="M66" location="Q37_38!A1" display="Q37"/>
    <hyperlink ref="M70" location="'q39'!A1" display="Q39"/>
    <hyperlink ref="M71" location="'q40'!A1" display="Q40"/>
    <hyperlink ref="M72" location="'q41'!A1" display="Q41"/>
    <hyperlink ref="M73" location="Q42_43!A1" display="Q42_43"/>
    <hyperlink ref="M76" location="'q44'!A1" display="Q44"/>
    <hyperlink ref="M78" location="'q45'!A1" display="Q45"/>
    <hyperlink ref="M79" location="'q46'!A1" display="Q46"/>
    <hyperlink ref="M80" location="'q47'!A1" display="Q47"/>
    <hyperlink ref="M81" location="'q48'!A1" display="Q48"/>
    <hyperlink ref="M82" location="'Q49'!A1" display="Q49"/>
    <hyperlink ref="M83" location="'q50'!A1" display="Q50"/>
    <hyperlink ref="M67" location="Q37_38!A1" display="Q37"/>
    <hyperlink ref="M68" location="Q37_38_BMI!A1" display="Q37_38_BMI"/>
    <hyperlink ref="M74" location="Q42_43!A1" display="Q42_43"/>
    <hyperlink ref="M17" location="Intro!A1" display="Intro"/>
    <hyperlink ref="M85" location="'A1'!A1" display="A1"/>
    <hyperlink ref="M86" location="'A2'!A1" display="A2"/>
    <hyperlink ref="M53" location="Q24_25_Met!A1" display="Q24_25_Met"/>
  </hyperlinks>
  <pageMargins left="0.5" right="0.5" top="0.5" bottom="0.5" header="0.3" footer="0.3"/>
  <pageSetup orientation="portrait" r:id="rId1"/>
  <ignoredErrors>
    <ignoredError sqref="A21:A26 A28:A33 A35:A41 A43:A47 A50 A54 A56:A67 A70:A74 A76 A78:A83"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zoomScaleNormal="100" workbookViewId="0">
      <selection activeCell="I33" sqref="I33"/>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3" customWidth="1"/>
    <col min="9" max="16384" width="11.42578125" style="1"/>
  </cols>
  <sheetData>
    <row r="1" spans="1:12" ht="12" customHeight="1" x14ac:dyDescent="0.2">
      <c r="A1" s="16"/>
    </row>
    <row r="2" spans="1:12" ht="12" customHeight="1" x14ac:dyDescent="0.2">
      <c r="A2" s="15" t="s">
        <v>173</v>
      </c>
      <c r="J2" s="339" t="s">
        <v>159</v>
      </c>
      <c r="K2" s="339"/>
      <c r="L2" s="339"/>
    </row>
    <row r="4" spans="1:12" s="4" customFormat="1" ht="38.25" x14ac:dyDescent="0.2">
      <c r="A4" s="3" t="s">
        <v>0</v>
      </c>
      <c r="B4" s="31" t="s">
        <v>13</v>
      </c>
      <c r="C4" s="5" t="s">
        <v>10</v>
      </c>
      <c r="D4" s="6" t="s">
        <v>9</v>
      </c>
      <c r="E4" s="26" t="s">
        <v>160</v>
      </c>
      <c r="F4" s="26" t="s">
        <v>161</v>
      </c>
      <c r="G4" s="26" t="s">
        <v>11</v>
      </c>
      <c r="H4" s="26" t="s">
        <v>12</v>
      </c>
    </row>
    <row r="5" spans="1:12" ht="14.1" customHeight="1" x14ac:dyDescent="0.2">
      <c r="A5" s="30" t="s">
        <v>14</v>
      </c>
      <c r="B5" s="38" t="s">
        <v>164</v>
      </c>
      <c r="C5" s="35">
        <v>3</v>
      </c>
      <c r="D5" s="36">
        <v>0.76939999999999997</v>
      </c>
      <c r="E5" s="36">
        <v>0</v>
      </c>
      <c r="F5" s="36">
        <v>1.6646000000000001</v>
      </c>
      <c r="G5" s="36">
        <v>0.77</v>
      </c>
      <c r="H5" s="36">
        <v>0.9</v>
      </c>
    </row>
    <row r="6" spans="1:12" ht="14.1" customHeight="1" x14ac:dyDescent="0.2">
      <c r="A6" s="2" t="s">
        <v>14</v>
      </c>
      <c r="B6" s="32" t="s">
        <v>168</v>
      </c>
      <c r="C6" s="8">
        <v>129</v>
      </c>
      <c r="D6" s="9">
        <v>41.8889</v>
      </c>
      <c r="E6" s="9">
        <v>34.446599999999997</v>
      </c>
      <c r="F6" s="9">
        <v>49.331299999999999</v>
      </c>
      <c r="G6" s="9">
        <v>7.44</v>
      </c>
      <c r="H6" s="9">
        <v>7.44</v>
      </c>
    </row>
    <row r="7" spans="1:12" ht="14.1" customHeight="1" x14ac:dyDescent="0.2">
      <c r="A7" s="2" t="s">
        <v>14</v>
      </c>
      <c r="B7" s="2" t="s">
        <v>169</v>
      </c>
      <c r="C7" s="8">
        <v>64</v>
      </c>
      <c r="D7" s="9">
        <v>19.073799999999999</v>
      </c>
      <c r="E7" s="9">
        <v>13.283300000000001</v>
      </c>
      <c r="F7" s="9">
        <v>24.8643</v>
      </c>
      <c r="G7" s="9">
        <v>5.79</v>
      </c>
      <c r="H7" s="9">
        <v>5.79</v>
      </c>
    </row>
    <row r="8" spans="1:12" ht="14.1" customHeight="1" x14ac:dyDescent="0.2">
      <c r="A8" s="2" t="s">
        <v>14</v>
      </c>
      <c r="B8" s="2" t="s">
        <v>170</v>
      </c>
      <c r="C8" s="8">
        <v>56</v>
      </c>
      <c r="D8" s="9">
        <v>17.379799999999999</v>
      </c>
      <c r="E8" s="9">
        <v>12.835000000000001</v>
      </c>
      <c r="F8" s="9">
        <v>21.924700000000001</v>
      </c>
      <c r="G8" s="9">
        <v>4.54</v>
      </c>
      <c r="H8" s="9">
        <v>4.54</v>
      </c>
    </row>
    <row r="9" spans="1:12" ht="14.1" customHeight="1" x14ac:dyDescent="0.2">
      <c r="A9" s="2" t="s">
        <v>14</v>
      </c>
      <c r="B9" s="2" t="s">
        <v>171</v>
      </c>
      <c r="C9" s="8">
        <v>72</v>
      </c>
      <c r="D9" s="9">
        <v>20.888000000000002</v>
      </c>
      <c r="E9" s="9">
        <v>15.3431</v>
      </c>
      <c r="F9" s="9">
        <v>26.4329</v>
      </c>
      <c r="G9" s="9">
        <v>5.54</v>
      </c>
      <c r="H9" s="9">
        <v>5.54</v>
      </c>
    </row>
    <row r="10" spans="1:12" ht="14.1" customHeight="1" x14ac:dyDescent="0.2">
      <c r="A10" s="2" t="s">
        <v>14</v>
      </c>
      <c r="B10" s="2" t="s">
        <v>5</v>
      </c>
      <c r="C10" s="8">
        <v>324</v>
      </c>
      <c r="D10" s="9">
        <v>100</v>
      </c>
      <c r="E10" s="9" t="s">
        <v>6</v>
      </c>
      <c r="F10" s="9" t="s">
        <v>6</v>
      </c>
      <c r="G10" s="9" t="s">
        <v>7</v>
      </c>
      <c r="H10" s="9" t="s">
        <v>7</v>
      </c>
    </row>
    <row r="12" spans="1:12" ht="12" customHeight="1" x14ac:dyDescent="0.2">
      <c r="A12" s="39" t="s">
        <v>8</v>
      </c>
      <c r="B12" s="38" t="s">
        <v>164</v>
      </c>
      <c r="C12" s="40">
        <v>2</v>
      </c>
      <c r="D12" s="41">
        <v>0.91669999999999996</v>
      </c>
      <c r="E12" s="41">
        <v>0</v>
      </c>
      <c r="F12" s="41">
        <v>2.2164000000000001</v>
      </c>
      <c r="G12" s="41">
        <v>0.92</v>
      </c>
      <c r="H12" s="41">
        <v>1.3</v>
      </c>
    </row>
    <row r="13" spans="1:12" ht="12" customHeight="1" x14ac:dyDescent="0.2">
      <c r="A13" s="46" t="s">
        <v>8</v>
      </c>
      <c r="B13" s="47" t="s">
        <v>168</v>
      </c>
      <c r="C13" s="48">
        <v>68</v>
      </c>
      <c r="D13" s="49">
        <v>44.083300000000001</v>
      </c>
      <c r="E13" s="49">
        <v>34.959800000000001</v>
      </c>
      <c r="F13" s="49">
        <v>53.206800000000001</v>
      </c>
      <c r="G13" s="49">
        <v>9.1199999999999992</v>
      </c>
      <c r="H13" s="49">
        <v>9.1199999999999992</v>
      </c>
    </row>
    <row r="14" spans="1:12" ht="12" customHeight="1" x14ac:dyDescent="0.2">
      <c r="A14" s="2" t="s">
        <v>8</v>
      </c>
      <c r="B14" s="32" t="s">
        <v>169</v>
      </c>
      <c r="C14" s="33">
        <v>32</v>
      </c>
      <c r="D14" s="34">
        <v>19.25</v>
      </c>
      <c r="E14" s="34">
        <v>12.039899999999999</v>
      </c>
      <c r="F14" s="34">
        <v>26.460100000000001</v>
      </c>
      <c r="G14" s="34">
        <v>7.21</v>
      </c>
      <c r="H14" s="34">
        <v>7.21</v>
      </c>
    </row>
    <row r="15" spans="1:12" ht="12" customHeight="1" x14ac:dyDescent="0.2">
      <c r="A15" s="2" t="s">
        <v>8</v>
      </c>
      <c r="B15" s="2" t="s">
        <v>170</v>
      </c>
      <c r="C15" s="8">
        <v>33</v>
      </c>
      <c r="D15" s="9">
        <v>18.083300000000001</v>
      </c>
      <c r="E15" s="9">
        <v>12.307600000000001</v>
      </c>
      <c r="F15" s="9">
        <v>23.859100000000002</v>
      </c>
      <c r="G15" s="9">
        <v>5.78</v>
      </c>
      <c r="H15" s="9">
        <v>5.78</v>
      </c>
    </row>
    <row r="16" spans="1:12" ht="12" customHeight="1" x14ac:dyDescent="0.2">
      <c r="A16" s="2" t="s">
        <v>8</v>
      </c>
      <c r="B16" s="2" t="s">
        <v>171</v>
      </c>
      <c r="C16" s="8">
        <v>28</v>
      </c>
      <c r="D16" s="9">
        <v>17.666699999999999</v>
      </c>
      <c r="E16" s="9">
        <v>10.721299999999999</v>
      </c>
      <c r="F16" s="9">
        <v>24.612100000000002</v>
      </c>
      <c r="G16" s="9">
        <v>6.95</v>
      </c>
      <c r="H16" s="9">
        <v>6.95</v>
      </c>
    </row>
    <row r="17" spans="1:8" ht="12" customHeight="1" x14ac:dyDescent="0.2">
      <c r="A17" s="2" t="s">
        <v>8</v>
      </c>
      <c r="B17" s="2" t="s">
        <v>5</v>
      </c>
      <c r="C17" s="8">
        <v>163</v>
      </c>
      <c r="D17" s="9">
        <v>100</v>
      </c>
      <c r="E17" s="9" t="s">
        <v>6</v>
      </c>
      <c r="F17" s="9" t="s">
        <v>6</v>
      </c>
      <c r="G17" s="9" t="s">
        <v>7</v>
      </c>
      <c r="H17" s="9" t="s">
        <v>7</v>
      </c>
    </row>
    <row r="19" spans="1:8" ht="12" customHeight="1" x14ac:dyDescent="0.2">
      <c r="A19" s="30" t="s">
        <v>15</v>
      </c>
      <c r="B19" s="38" t="s">
        <v>164</v>
      </c>
      <c r="C19" s="45">
        <v>1</v>
      </c>
      <c r="D19" s="9">
        <v>0.51280000000000003</v>
      </c>
      <c r="E19" s="9">
        <v>0</v>
      </c>
      <c r="F19" s="9">
        <v>1.5509999999999999</v>
      </c>
      <c r="G19" s="9">
        <v>0.51</v>
      </c>
      <c r="H19" s="9">
        <v>1.04</v>
      </c>
    </row>
    <row r="20" spans="1:8" ht="12" customHeight="1" x14ac:dyDescent="0.2">
      <c r="A20" s="2" t="s">
        <v>15</v>
      </c>
      <c r="B20" s="32" t="s">
        <v>168</v>
      </c>
      <c r="C20" s="8">
        <v>61</v>
      </c>
      <c r="D20" s="9">
        <v>38.064700000000002</v>
      </c>
      <c r="E20" s="9">
        <v>28.515499999999999</v>
      </c>
      <c r="F20" s="52">
        <v>47.613999999999997</v>
      </c>
      <c r="G20" s="9">
        <v>9.5500000000000007</v>
      </c>
      <c r="H20" s="9">
        <v>9.5500000000000007</v>
      </c>
    </row>
    <row r="21" spans="1:8" ht="12" customHeight="1" x14ac:dyDescent="0.2">
      <c r="A21" s="2" t="s">
        <v>15</v>
      </c>
      <c r="B21" s="2" t="s">
        <v>169</v>
      </c>
      <c r="C21" s="8">
        <v>32</v>
      </c>
      <c r="D21" s="9">
        <v>18.7668</v>
      </c>
      <c r="E21" s="50">
        <v>11.870699999999999</v>
      </c>
      <c r="F21" s="44">
        <v>25.6629</v>
      </c>
      <c r="G21" s="51">
        <v>6.9</v>
      </c>
      <c r="H21" s="9">
        <v>6.9</v>
      </c>
    </row>
    <row r="22" spans="1:8" ht="12" customHeight="1" x14ac:dyDescent="0.2">
      <c r="A22" s="2" t="s">
        <v>15</v>
      </c>
      <c r="B22" s="2" t="s">
        <v>170</v>
      </c>
      <c r="C22" s="8">
        <v>23</v>
      </c>
      <c r="D22" s="9">
        <v>16.1538</v>
      </c>
      <c r="E22" s="9">
        <v>9.2649000000000008</v>
      </c>
      <c r="F22" s="34">
        <v>23.0428</v>
      </c>
      <c r="G22" s="9">
        <v>6.89</v>
      </c>
      <c r="H22" s="9">
        <v>6.89</v>
      </c>
    </row>
    <row r="23" spans="1:8" ht="12" customHeight="1" x14ac:dyDescent="0.2">
      <c r="A23" s="2" t="s">
        <v>15</v>
      </c>
      <c r="B23" s="2" t="s">
        <v>171</v>
      </c>
      <c r="C23" s="8">
        <v>44</v>
      </c>
      <c r="D23" s="9">
        <v>26.501799999999999</v>
      </c>
      <c r="E23" s="9">
        <v>18.8202</v>
      </c>
      <c r="F23" s="9">
        <v>34.183500000000002</v>
      </c>
      <c r="G23" s="9">
        <v>7.68</v>
      </c>
      <c r="H23" s="9">
        <v>7.68</v>
      </c>
    </row>
    <row r="24" spans="1:8" ht="12" customHeight="1" x14ac:dyDescent="0.2">
      <c r="A24" s="2" t="s">
        <v>15</v>
      </c>
      <c r="B24" s="2" t="s">
        <v>5</v>
      </c>
      <c r="C24" s="8">
        <v>161</v>
      </c>
      <c r="D24" s="9">
        <v>100</v>
      </c>
      <c r="E24" s="9" t="s">
        <v>6</v>
      </c>
      <c r="F24" s="9" t="s">
        <v>6</v>
      </c>
      <c r="G24" s="9" t="s">
        <v>7</v>
      </c>
      <c r="H24" s="9"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I38" sqref="I38"/>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3" customWidth="1"/>
    <col min="9" max="16384" width="11.42578125" style="1"/>
  </cols>
  <sheetData>
    <row r="1" spans="1:12" ht="12" customHeight="1" x14ac:dyDescent="0.2">
      <c r="A1" s="16"/>
    </row>
    <row r="2" spans="1:12" ht="12" customHeight="1" x14ac:dyDescent="0.2">
      <c r="A2" s="15" t="s">
        <v>174</v>
      </c>
      <c r="J2" s="339" t="s">
        <v>159</v>
      </c>
      <c r="K2" s="339"/>
      <c r="L2" s="339"/>
    </row>
    <row r="4" spans="1:12" s="4" customFormat="1" ht="38.25" x14ac:dyDescent="0.2">
      <c r="A4" s="3" t="s">
        <v>0</v>
      </c>
      <c r="B4" s="31" t="s">
        <v>13</v>
      </c>
      <c r="C4" s="5" t="s">
        <v>10</v>
      </c>
      <c r="D4" s="6" t="s">
        <v>9</v>
      </c>
      <c r="E4" s="26" t="s">
        <v>160</v>
      </c>
      <c r="F4" s="26" t="s">
        <v>161</v>
      </c>
      <c r="G4" s="26" t="s">
        <v>11</v>
      </c>
      <c r="H4" s="26" t="s">
        <v>12</v>
      </c>
    </row>
    <row r="5" spans="1:12" ht="14.1" customHeight="1" x14ac:dyDescent="0.2">
      <c r="A5" s="30" t="s">
        <v>14</v>
      </c>
      <c r="B5" s="38" t="s">
        <v>175</v>
      </c>
      <c r="C5" s="35">
        <v>1</v>
      </c>
      <c r="D5" s="36">
        <v>0.31769999999999998</v>
      </c>
      <c r="E5" s="36">
        <v>0</v>
      </c>
      <c r="F5" s="36">
        <v>0.96020000000000005</v>
      </c>
      <c r="G5" s="36">
        <v>0.32</v>
      </c>
      <c r="H5" s="36">
        <v>0.64</v>
      </c>
    </row>
    <row r="6" spans="1:12" ht="14.1" customHeight="1" x14ac:dyDescent="0.2">
      <c r="A6" s="2" t="s">
        <v>14</v>
      </c>
      <c r="B6" s="32" t="s">
        <v>168</v>
      </c>
      <c r="C6" s="8">
        <v>112</v>
      </c>
      <c r="D6" s="9">
        <v>38.110900000000001</v>
      </c>
      <c r="E6" s="9">
        <v>30.811</v>
      </c>
      <c r="F6" s="9">
        <v>45.410899999999998</v>
      </c>
      <c r="G6" s="9">
        <v>7.3</v>
      </c>
      <c r="H6" s="9">
        <v>7.3</v>
      </c>
    </row>
    <row r="7" spans="1:12" ht="14.1" customHeight="1" x14ac:dyDescent="0.2">
      <c r="A7" s="2" t="s">
        <v>14</v>
      </c>
      <c r="B7" s="2" t="s">
        <v>169</v>
      </c>
      <c r="C7" s="8">
        <v>72</v>
      </c>
      <c r="D7" s="9">
        <v>22.504799999999999</v>
      </c>
      <c r="E7" s="9">
        <v>16.556100000000001</v>
      </c>
      <c r="F7" s="9">
        <v>28.453499999999998</v>
      </c>
      <c r="G7" s="9">
        <v>5.95</v>
      </c>
      <c r="H7" s="9">
        <v>5.95</v>
      </c>
    </row>
    <row r="8" spans="1:12" ht="14.1" customHeight="1" x14ac:dyDescent="0.2">
      <c r="A8" s="2" t="s">
        <v>14</v>
      </c>
      <c r="B8" s="2" t="s">
        <v>170</v>
      </c>
      <c r="C8" s="8">
        <v>51</v>
      </c>
      <c r="D8" s="9">
        <v>15.1584</v>
      </c>
      <c r="E8" s="9">
        <v>10.192399999999999</v>
      </c>
      <c r="F8" s="9">
        <v>20.124500000000001</v>
      </c>
      <c r="G8" s="9">
        <v>4.97</v>
      </c>
      <c r="H8" s="9">
        <v>4.97</v>
      </c>
    </row>
    <row r="9" spans="1:12" ht="14.1" customHeight="1" x14ac:dyDescent="0.2">
      <c r="A9" s="2" t="s">
        <v>14</v>
      </c>
      <c r="B9" s="2" t="s">
        <v>171</v>
      </c>
      <c r="C9" s="8">
        <v>88</v>
      </c>
      <c r="D9" s="9">
        <v>23.908100000000001</v>
      </c>
      <c r="E9" s="9">
        <v>19.035</v>
      </c>
      <c r="F9" s="9">
        <v>28.781199999999998</v>
      </c>
      <c r="G9" s="9">
        <v>4.87</v>
      </c>
      <c r="H9" s="9">
        <v>4.87</v>
      </c>
    </row>
    <row r="10" spans="1:12" ht="14.1" customHeight="1" x14ac:dyDescent="0.2">
      <c r="A10" s="2" t="s">
        <v>14</v>
      </c>
      <c r="B10" s="2" t="s">
        <v>5</v>
      </c>
      <c r="C10" s="8">
        <v>324</v>
      </c>
      <c r="D10" s="9">
        <v>100</v>
      </c>
      <c r="E10" s="9" t="s">
        <v>6</v>
      </c>
      <c r="F10" s="9" t="s">
        <v>6</v>
      </c>
      <c r="G10" s="9" t="s">
        <v>7</v>
      </c>
      <c r="H10" s="9" t="s">
        <v>7</v>
      </c>
    </row>
    <row r="12" spans="1:12" ht="12" customHeight="1" x14ac:dyDescent="0.2">
      <c r="A12" s="39" t="s">
        <v>8</v>
      </c>
      <c r="B12" s="38" t="s">
        <v>175</v>
      </c>
      <c r="C12" s="40">
        <v>1</v>
      </c>
      <c r="D12" s="41">
        <v>0.5</v>
      </c>
      <c r="E12" s="41">
        <v>0</v>
      </c>
      <c r="F12" s="41">
        <v>1.5113000000000001</v>
      </c>
      <c r="G12" s="41">
        <v>0.5</v>
      </c>
      <c r="H12" s="41">
        <v>1.01</v>
      </c>
    </row>
    <row r="13" spans="1:12" ht="12" customHeight="1" x14ac:dyDescent="0.2">
      <c r="A13" s="46" t="s">
        <v>8</v>
      </c>
      <c r="B13" s="47" t="s">
        <v>168</v>
      </c>
      <c r="C13" s="48">
        <v>65</v>
      </c>
      <c r="D13" s="49">
        <v>42.625</v>
      </c>
      <c r="E13" s="49">
        <v>33.432299999999998</v>
      </c>
      <c r="F13" s="49">
        <v>51.817700000000002</v>
      </c>
      <c r="G13" s="49">
        <v>9.19</v>
      </c>
      <c r="H13" s="49">
        <v>9.19</v>
      </c>
    </row>
    <row r="14" spans="1:12" ht="12" customHeight="1" x14ac:dyDescent="0.2">
      <c r="A14" s="2" t="s">
        <v>8</v>
      </c>
      <c r="B14" s="32" t="s">
        <v>169</v>
      </c>
      <c r="C14" s="33">
        <v>39</v>
      </c>
      <c r="D14" s="34">
        <v>24.208300000000001</v>
      </c>
      <c r="E14" s="34">
        <v>16.165299999999998</v>
      </c>
      <c r="F14" s="34">
        <v>32.251399999999997</v>
      </c>
      <c r="G14" s="34">
        <v>8.0399999999999991</v>
      </c>
      <c r="H14" s="34">
        <v>8.0399999999999991</v>
      </c>
    </row>
    <row r="15" spans="1:12" ht="12" customHeight="1" x14ac:dyDescent="0.2">
      <c r="A15" s="2" t="s">
        <v>8</v>
      </c>
      <c r="B15" s="2" t="s">
        <v>170</v>
      </c>
      <c r="C15" s="8">
        <v>29</v>
      </c>
      <c r="D15" s="9">
        <v>16.5</v>
      </c>
      <c r="E15" s="9">
        <v>9.7029999999999994</v>
      </c>
      <c r="F15" s="9">
        <v>23.297000000000001</v>
      </c>
      <c r="G15" s="9">
        <v>6.8</v>
      </c>
      <c r="H15" s="9">
        <v>6.8</v>
      </c>
    </row>
    <row r="16" spans="1:12" ht="12" customHeight="1" x14ac:dyDescent="0.2">
      <c r="A16" s="2" t="s">
        <v>8</v>
      </c>
      <c r="B16" s="2" t="s">
        <v>171</v>
      </c>
      <c r="C16" s="8">
        <v>29</v>
      </c>
      <c r="D16" s="9">
        <v>16.166699999999999</v>
      </c>
      <c r="E16" s="9">
        <v>10.9396</v>
      </c>
      <c r="F16" s="9">
        <v>21.393699999999999</v>
      </c>
      <c r="G16" s="9">
        <v>5.23</v>
      </c>
      <c r="H16" s="9">
        <v>5.23</v>
      </c>
    </row>
    <row r="17" spans="1:8" ht="12" customHeight="1" x14ac:dyDescent="0.2">
      <c r="A17" s="2" t="s">
        <v>8</v>
      </c>
      <c r="B17" s="2" t="s">
        <v>5</v>
      </c>
      <c r="C17" s="8">
        <v>163</v>
      </c>
      <c r="D17" s="9">
        <v>100</v>
      </c>
      <c r="E17" s="9" t="s">
        <v>6</v>
      </c>
      <c r="F17" s="9" t="s">
        <v>6</v>
      </c>
      <c r="G17" s="9" t="s">
        <v>7</v>
      </c>
      <c r="H17" s="9" t="s">
        <v>7</v>
      </c>
    </row>
    <row r="19" spans="1:8" ht="12" customHeight="1" x14ac:dyDescent="0.2">
      <c r="A19" s="30" t="s">
        <v>15</v>
      </c>
      <c r="B19" s="42" t="s">
        <v>168</v>
      </c>
      <c r="C19" s="45">
        <v>47</v>
      </c>
      <c r="D19" s="9">
        <v>30.244199999999999</v>
      </c>
      <c r="E19" s="9">
        <v>20.427900000000001</v>
      </c>
      <c r="F19" s="52">
        <v>40.060499999999998</v>
      </c>
      <c r="G19" s="9">
        <v>9.82</v>
      </c>
      <c r="H19" s="9">
        <v>9.82</v>
      </c>
    </row>
    <row r="20" spans="1:8" ht="12" customHeight="1" x14ac:dyDescent="0.2">
      <c r="A20" s="2" t="s">
        <v>15</v>
      </c>
      <c r="B20" s="32" t="s">
        <v>169</v>
      </c>
      <c r="C20" s="8">
        <v>33</v>
      </c>
      <c r="D20" s="9">
        <v>19.536000000000001</v>
      </c>
      <c r="E20" s="50">
        <v>12.2445</v>
      </c>
      <c r="F20" s="44">
        <v>26.827500000000001</v>
      </c>
      <c r="G20" s="51">
        <v>7.29</v>
      </c>
      <c r="H20" s="9">
        <v>7.29</v>
      </c>
    </row>
    <row r="21" spans="1:8" ht="12" customHeight="1" x14ac:dyDescent="0.2">
      <c r="A21" s="2" t="s">
        <v>15</v>
      </c>
      <c r="B21" s="2" t="s">
        <v>170</v>
      </c>
      <c r="C21" s="8">
        <v>22</v>
      </c>
      <c r="D21" s="9">
        <v>12.820499999999999</v>
      </c>
      <c r="E21" s="9">
        <v>7.3878000000000004</v>
      </c>
      <c r="F21" s="34">
        <v>18.2532</v>
      </c>
      <c r="G21" s="9">
        <v>5.43</v>
      </c>
      <c r="H21" s="9">
        <v>5.43</v>
      </c>
    </row>
    <row r="22" spans="1:8" ht="12" customHeight="1" x14ac:dyDescent="0.2">
      <c r="A22" s="2" t="s">
        <v>15</v>
      </c>
      <c r="B22" s="2" t="s">
        <v>171</v>
      </c>
      <c r="C22" s="8">
        <v>59</v>
      </c>
      <c r="D22" s="9">
        <v>37.399299999999997</v>
      </c>
      <c r="E22" s="9">
        <v>27.497499999999999</v>
      </c>
      <c r="F22" s="9">
        <v>47.301099999999998</v>
      </c>
      <c r="G22" s="9">
        <v>9.9</v>
      </c>
      <c r="H22" s="9">
        <v>9.9</v>
      </c>
    </row>
    <row r="23" spans="1:8" ht="12" customHeight="1" x14ac:dyDescent="0.2">
      <c r="A23" s="2" t="s">
        <v>15</v>
      </c>
      <c r="B23" s="2" t="s">
        <v>5</v>
      </c>
      <c r="C23" s="8">
        <v>161</v>
      </c>
      <c r="D23" s="9">
        <v>100</v>
      </c>
      <c r="E23" s="9" t="s">
        <v>6</v>
      </c>
      <c r="F23" s="9" t="s">
        <v>6</v>
      </c>
      <c r="G23" s="9" t="s">
        <v>7</v>
      </c>
      <c r="H23" s="9"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Normal="100" workbookViewId="0">
      <selection activeCell="A2" sqref="A2"/>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176</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164</v>
      </c>
      <c r="C5" s="74">
        <v>1</v>
      </c>
      <c r="D5" s="73">
        <v>0.46739999999999998</v>
      </c>
      <c r="E5" s="73">
        <v>0</v>
      </c>
      <c r="F5" s="73">
        <v>1.4127000000000001</v>
      </c>
      <c r="G5" s="73">
        <v>0.47</v>
      </c>
      <c r="H5" s="73">
        <v>0.95</v>
      </c>
    </row>
    <row r="6" spans="1:12" ht="14.1" customHeight="1" x14ac:dyDescent="0.2">
      <c r="A6" s="75" t="s">
        <v>14</v>
      </c>
      <c r="B6" s="66" t="s">
        <v>175</v>
      </c>
      <c r="C6" s="74">
        <v>1</v>
      </c>
      <c r="D6" s="73">
        <v>0.31769999999999998</v>
      </c>
      <c r="E6" s="73">
        <v>0</v>
      </c>
      <c r="F6" s="73">
        <v>0.96020000000000005</v>
      </c>
      <c r="G6" s="73">
        <v>0.32</v>
      </c>
      <c r="H6" s="73">
        <v>0.64</v>
      </c>
    </row>
    <row r="7" spans="1:12" ht="14.1" customHeight="1" x14ac:dyDescent="0.2">
      <c r="A7" s="64" t="s">
        <v>14</v>
      </c>
      <c r="B7" s="64" t="s">
        <v>168</v>
      </c>
      <c r="C7" s="68">
        <v>143</v>
      </c>
      <c r="D7" s="59">
        <v>43.598799999999997</v>
      </c>
      <c r="E7" s="59">
        <v>36.059399999999997</v>
      </c>
      <c r="F7" s="59">
        <v>51.138100000000001</v>
      </c>
      <c r="G7" s="59">
        <v>7.54</v>
      </c>
      <c r="H7" s="59">
        <v>7.54</v>
      </c>
    </row>
    <row r="8" spans="1:12" ht="14.1" customHeight="1" x14ac:dyDescent="0.2">
      <c r="A8" s="58" t="s">
        <v>14</v>
      </c>
      <c r="B8" s="58" t="s">
        <v>169</v>
      </c>
      <c r="C8" s="57">
        <v>78</v>
      </c>
      <c r="D8" s="56">
        <v>23.484500000000001</v>
      </c>
      <c r="E8" s="56">
        <v>17.997499999999999</v>
      </c>
      <c r="F8" s="56">
        <v>28.971499999999999</v>
      </c>
      <c r="G8" s="56">
        <v>5.49</v>
      </c>
      <c r="H8" s="56">
        <v>5.49</v>
      </c>
    </row>
    <row r="9" spans="1:12" ht="14.1" customHeight="1" x14ac:dyDescent="0.2">
      <c r="A9" s="58" t="s">
        <v>14</v>
      </c>
      <c r="B9" s="58" t="s">
        <v>170</v>
      </c>
      <c r="C9" s="57">
        <v>48</v>
      </c>
      <c r="D9" s="56">
        <v>16.075199999999999</v>
      </c>
      <c r="E9" s="56">
        <v>11.49</v>
      </c>
      <c r="F9" s="56">
        <v>20.660399999999999</v>
      </c>
      <c r="G9" s="56">
        <v>4.59</v>
      </c>
      <c r="H9" s="56">
        <v>4.59</v>
      </c>
    </row>
    <row r="10" spans="1:12" ht="14.1" customHeight="1" x14ac:dyDescent="0.2">
      <c r="A10" s="58" t="s">
        <v>14</v>
      </c>
      <c r="B10" s="58" t="s">
        <v>171</v>
      </c>
      <c r="C10" s="57">
        <v>53</v>
      </c>
      <c r="D10" s="56">
        <v>16.0563</v>
      </c>
      <c r="E10" s="56">
        <v>10.381399999999999</v>
      </c>
      <c r="F10" s="56">
        <v>21.731300000000001</v>
      </c>
      <c r="G10" s="56">
        <v>5.67</v>
      </c>
      <c r="H10" s="56">
        <v>5.67</v>
      </c>
    </row>
    <row r="11" spans="1:12" ht="14.1" customHeight="1" x14ac:dyDescent="0.2">
      <c r="A11" s="58" t="s">
        <v>14</v>
      </c>
      <c r="B11" s="58" t="s">
        <v>5</v>
      </c>
      <c r="C11" s="57">
        <v>324</v>
      </c>
      <c r="D11" s="56">
        <v>100</v>
      </c>
      <c r="E11" s="56" t="s">
        <v>6</v>
      </c>
      <c r="F11" s="56" t="s">
        <v>6</v>
      </c>
      <c r="G11" s="56" t="s">
        <v>7</v>
      </c>
      <c r="H11" s="56" t="s">
        <v>7</v>
      </c>
    </row>
    <row r="13" spans="1:12" ht="12" customHeight="1" x14ac:dyDescent="0.2">
      <c r="A13" s="66" t="s">
        <v>8</v>
      </c>
      <c r="B13" s="66" t="s">
        <v>175</v>
      </c>
      <c r="C13" s="74">
        <v>1</v>
      </c>
      <c r="D13" s="73">
        <v>0.5</v>
      </c>
      <c r="E13" s="73">
        <v>0</v>
      </c>
      <c r="F13" s="73">
        <v>1.5113000000000001</v>
      </c>
      <c r="G13" s="73">
        <v>0.5</v>
      </c>
      <c r="H13" s="73">
        <v>1.01</v>
      </c>
    </row>
    <row r="14" spans="1:12" ht="12" customHeight="1" x14ac:dyDescent="0.2">
      <c r="A14" s="72" t="s">
        <v>8</v>
      </c>
      <c r="B14" s="71" t="s">
        <v>168</v>
      </c>
      <c r="C14" s="70">
        <v>73</v>
      </c>
      <c r="D14" s="69">
        <v>43.625</v>
      </c>
      <c r="E14" s="69">
        <v>34.339300000000001</v>
      </c>
      <c r="F14" s="69">
        <v>52.910699999999999</v>
      </c>
      <c r="G14" s="69">
        <v>9.2899999999999991</v>
      </c>
      <c r="H14" s="69">
        <v>9.2899999999999991</v>
      </c>
    </row>
    <row r="15" spans="1:12" ht="12" customHeight="1" x14ac:dyDescent="0.2">
      <c r="A15" s="58" t="s">
        <v>8</v>
      </c>
      <c r="B15" s="64" t="s">
        <v>169</v>
      </c>
      <c r="C15" s="68">
        <v>43</v>
      </c>
      <c r="D15" s="59">
        <v>25.333300000000001</v>
      </c>
      <c r="E15" s="59">
        <v>17.440899999999999</v>
      </c>
      <c r="F15" s="59">
        <v>33.225700000000003</v>
      </c>
      <c r="G15" s="59">
        <v>7.89</v>
      </c>
      <c r="H15" s="59">
        <v>7.89</v>
      </c>
    </row>
    <row r="16" spans="1:12" ht="12" customHeight="1" x14ac:dyDescent="0.2">
      <c r="A16" s="58" t="s">
        <v>8</v>
      </c>
      <c r="B16" s="58" t="s">
        <v>170</v>
      </c>
      <c r="C16" s="57">
        <v>28</v>
      </c>
      <c r="D16" s="56">
        <v>18.125</v>
      </c>
      <c r="E16" s="56">
        <v>11.213900000000001</v>
      </c>
      <c r="F16" s="56">
        <v>25.036100000000001</v>
      </c>
      <c r="G16" s="56">
        <v>6.91</v>
      </c>
      <c r="H16" s="56">
        <v>6.91</v>
      </c>
    </row>
    <row r="17" spans="1:8" ht="12" customHeight="1" x14ac:dyDescent="0.2">
      <c r="A17" s="58" t="s">
        <v>8</v>
      </c>
      <c r="B17" s="58" t="s">
        <v>171</v>
      </c>
      <c r="C17" s="57">
        <v>18</v>
      </c>
      <c r="D17" s="56">
        <v>12.416700000000001</v>
      </c>
      <c r="E17" s="56">
        <v>5.2552000000000003</v>
      </c>
      <c r="F17" s="56">
        <v>19.578099999999999</v>
      </c>
      <c r="G17" s="56">
        <v>7.16</v>
      </c>
      <c r="H17" s="56">
        <v>7.16</v>
      </c>
    </row>
    <row r="18" spans="1:8" ht="12" customHeight="1" x14ac:dyDescent="0.2">
      <c r="A18" s="58" t="s">
        <v>8</v>
      </c>
      <c r="B18" s="58" t="s">
        <v>5</v>
      </c>
      <c r="C18" s="57">
        <v>163</v>
      </c>
      <c r="D18" s="56">
        <v>100</v>
      </c>
      <c r="E18" s="56" t="s">
        <v>6</v>
      </c>
      <c r="F18" s="56" t="s">
        <v>6</v>
      </c>
      <c r="G18" s="56" t="s">
        <v>7</v>
      </c>
      <c r="H18" s="56" t="s">
        <v>7</v>
      </c>
    </row>
    <row r="20" spans="1:8" ht="12" customHeight="1" x14ac:dyDescent="0.2">
      <c r="A20" s="67" t="s">
        <v>15</v>
      </c>
      <c r="B20" s="66" t="s">
        <v>164</v>
      </c>
      <c r="C20" s="65">
        <v>1</v>
      </c>
      <c r="D20" s="56">
        <v>1.2821</v>
      </c>
      <c r="E20" s="56">
        <v>0</v>
      </c>
      <c r="F20" s="56">
        <v>3.8774000000000002</v>
      </c>
      <c r="G20" s="56">
        <v>1.28</v>
      </c>
      <c r="H20" s="56">
        <v>2.6</v>
      </c>
    </row>
    <row r="21" spans="1:8" ht="12" customHeight="1" x14ac:dyDescent="0.2">
      <c r="A21" s="58" t="s">
        <v>15</v>
      </c>
      <c r="B21" s="64" t="s">
        <v>168</v>
      </c>
      <c r="C21" s="57">
        <v>70</v>
      </c>
      <c r="D21" s="56">
        <v>43.553100000000001</v>
      </c>
      <c r="E21" s="56">
        <v>33.258899999999997</v>
      </c>
      <c r="F21" s="63">
        <v>53.847299999999997</v>
      </c>
      <c r="G21" s="56">
        <v>10.29</v>
      </c>
      <c r="H21" s="56">
        <v>10.29</v>
      </c>
    </row>
    <row r="22" spans="1:8" ht="12" customHeight="1" x14ac:dyDescent="0.2">
      <c r="A22" s="58" t="s">
        <v>15</v>
      </c>
      <c r="B22" s="58" t="s">
        <v>169</v>
      </c>
      <c r="C22" s="57">
        <v>35</v>
      </c>
      <c r="D22" s="56">
        <v>20.262499999999999</v>
      </c>
      <c r="E22" s="62">
        <v>14.5364</v>
      </c>
      <c r="F22" s="61">
        <v>25.988600000000002</v>
      </c>
      <c r="G22" s="60">
        <v>5.73</v>
      </c>
      <c r="H22" s="56">
        <v>5.73</v>
      </c>
    </row>
    <row r="23" spans="1:8" ht="12" customHeight="1" x14ac:dyDescent="0.2">
      <c r="A23" s="58" t="s">
        <v>15</v>
      </c>
      <c r="B23" s="58" t="s">
        <v>170</v>
      </c>
      <c r="C23" s="57">
        <v>20</v>
      </c>
      <c r="D23" s="56">
        <v>12.5031</v>
      </c>
      <c r="E23" s="56">
        <v>7.2659000000000002</v>
      </c>
      <c r="F23" s="59">
        <v>17.740200000000002</v>
      </c>
      <c r="G23" s="56">
        <v>5.24</v>
      </c>
      <c r="H23" s="56">
        <v>5.24</v>
      </c>
    </row>
    <row r="24" spans="1:8" ht="12" customHeight="1" x14ac:dyDescent="0.2">
      <c r="A24" s="58" t="s">
        <v>15</v>
      </c>
      <c r="B24" s="58" t="s">
        <v>171</v>
      </c>
      <c r="C24" s="57">
        <v>35</v>
      </c>
      <c r="D24" s="56">
        <v>22.3993</v>
      </c>
      <c r="E24" s="56">
        <v>15.045199999999999</v>
      </c>
      <c r="F24" s="56">
        <v>29.753299999999999</v>
      </c>
      <c r="G24" s="56">
        <v>7.35</v>
      </c>
      <c r="H24" s="56">
        <v>7.35</v>
      </c>
    </row>
    <row r="25" spans="1:8" ht="12" customHeight="1" x14ac:dyDescent="0.2">
      <c r="A25" s="58" t="s">
        <v>15</v>
      </c>
      <c r="B25" s="58" t="s">
        <v>5</v>
      </c>
      <c r="C25" s="57">
        <v>161</v>
      </c>
      <c r="D25" s="56">
        <v>100</v>
      </c>
      <c r="E25" s="56" t="s">
        <v>6</v>
      </c>
      <c r="F25" s="56" t="s">
        <v>6</v>
      </c>
      <c r="G25" s="56" t="s">
        <v>7</v>
      </c>
      <c r="H25"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J36" sqref="J36"/>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177</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175</v>
      </c>
      <c r="C5" s="74">
        <v>1</v>
      </c>
      <c r="D5" s="73">
        <v>0.31769999999999998</v>
      </c>
      <c r="E5" s="73">
        <v>0</v>
      </c>
      <c r="F5" s="73">
        <v>0.96020000000000005</v>
      </c>
      <c r="G5" s="73">
        <v>0.32</v>
      </c>
      <c r="H5" s="73">
        <v>0.64</v>
      </c>
    </row>
    <row r="6" spans="1:12" ht="14.1" customHeight="1" x14ac:dyDescent="0.2">
      <c r="A6" s="64" t="s">
        <v>14</v>
      </c>
      <c r="B6" s="64" t="s">
        <v>168</v>
      </c>
      <c r="C6" s="68">
        <v>147</v>
      </c>
      <c r="D6" s="59">
        <v>46.093200000000003</v>
      </c>
      <c r="E6" s="59">
        <v>39.880000000000003</v>
      </c>
      <c r="F6" s="59">
        <v>52.3063</v>
      </c>
      <c r="G6" s="59">
        <v>6.21</v>
      </c>
      <c r="H6" s="59">
        <v>6.21</v>
      </c>
    </row>
    <row r="7" spans="1:12" ht="14.1" customHeight="1" x14ac:dyDescent="0.2">
      <c r="A7" s="58" t="s">
        <v>14</v>
      </c>
      <c r="B7" s="58" t="s">
        <v>169</v>
      </c>
      <c r="C7" s="57">
        <v>75</v>
      </c>
      <c r="D7" s="56">
        <v>23.954799999999999</v>
      </c>
      <c r="E7" s="56">
        <v>18.131799999999998</v>
      </c>
      <c r="F7" s="56">
        <v>29.777899999999999</v>
      </c>
      <c r="G7" s="56">
        <v>5.82</v>
      </c>
      <c r="H7" s="56">
        <v>5.82</v>
      </c>
    </row>
    <row r="8" spans="1:12" ht="14.1" customHeight="1" x14ac:dyDescent="0.2">
      <c r="A8" s="58" t="s">
        <v>14</v>
      </c>
      <c r="B8" s="58" t="s">
        <v>170</v>
      </c>
      <c r="C8" s="57">
        <v>42</v>
      </c>
      <c r="D8" s="56">
        <v>12.6915</v>
      </c>
      <c r="E8" s="56">
        <v>8.0471000000000004</v>
      </c>
      <c r="F8" s="56">
        <v>17.335899999999999</v>
      </c>
      <c r="G8" s="56">
        <v>4.6399999999999997</v>
      </c>
      <c r="H8" s="56">
        <v>4.6399999999999997</v>
      </c>
    </row>
    <row r="9" spans="1:12" ht="14.1" customHeight="1" x14ac:dyDescent="0.2">
      <c r="A9" s="58" t="s">
        <v>14</v>
      </c>
      <c r="B9" s="58" t="s">
        <v>171</v>
      </c>
      <c r="C9" s="57">
        <v>59</v>
      </c>
      <c r="D9" s="56">
        <v>16.942799999999998</v>
      </c>
      <c r="E9" s="56">
        <v>12.2317</v>
      </c>
      <c r="F9" s="56">
        <v>21.654</v>
      </c>
      <c r="G9" s="56">
        <v>4.71</v>
      </c>
      <c r="H9" s="56">
        <v>4.71</v>
      </c>
    </row>
    <row r="10" spans="1:12" ht="14.1" customHeight="1" x14ac:dyDescent="0.2">
      <c r="A10" s="58" t="s">
        <v>14</v>
      </c>
      <c r="B10" s="58" t="s">
        <v>5</v>
      </c>
      <c r="C10" s="57">
        <v>324</v>
      </c>
      <c r="D10" s="56">
        <v>100</v>
      </c>
      <c r="E10" s="56" t="s">
        <v>6</v>
      </c>
      <c r="F10" s="56" t="s">
        <v>6</v>
      </c>
      <c r="G10" s="56" t="s">
        <v>7</v>
      </c>
      <c r="H10" s="56" t="s">
        <v>7</v>
      </c>
    </row>
    <row r="12" spans="1:12" ht="12" customHeight="1" x14ac:dyDescent="0.2">
      <c r="A12" s="66" t="s">
        <v>8</v>
      </c>
      <c r="B12" s="66" t="s">
        <v>175</v>
      </c>
      <c r="C12" s="74">
        <v>1</v>
      </c>
      <c r="D12" s="73">
        <v>0.5</v>
      </c>
      <c r="E12" s="73">
        <v>0</v>
      </c>
      <c r="F12" s="73">
        <v>1.5113000000000001</v>
      </c>
      <c r="G12" s="73">
        <v>0.5</v>
      </c>
      <c r="H12" s="73">
        <v>1.01</v>
      </c>
    </row>
    <row r="13" spans="1:12" ht="12" customHeight="1" x14ac:dyDescent="0.2">
      <c r="A13" s="72" t="s">
        <v>8</v>
      </c>
      <c r="B13" s="71" t="s">
        <v>168</v>
      </c>
      <c r="C13" s="70">
        <v>78</v>
      </c>
      <c r="D13" s="69">
        <v>47.708300000000001</v>
      </c>
      <c r="E13" s="69">
        <v>40.037300000000002</v>
      </c>
      <c r="F13" s="69">
        <v>55.379300000000001</v>
      </c>
      <c r="G13" s="69">
        <v>7.67</v>
      </c>
      <c r="H13" s="69">
        <v>7.67</v>
      </c>
    </row>
    <row r="14" spans="1:12" ht="12" customHeight="1" x14ac:dyDescent="0.2">
      <c r="A14" s="58" t="s">
        <v>8</v>
      </c>
      <c r="B14" s="64" t="s">
        <v>169</v>
      </c>
      <c r="C14" s="68">
        <v>40</v>
      </c>
      <c r="D14" s="59">
        <v>26</v>
      </c>
      <c r="E14" s="59">
        <v>17.8063</v>
      </c>
      <c r="F14" s="59">
        <v>34.1937</v>
      </c>
      <c r="G14" s="59">
        <v>8.19</v>
      </c>
      <c r="H14" s="59">
        <v>8.19</v>
      </c>
    </row>
    <row r="15" spans="1:12" ht="12" customHeight="1" x14ac:dyDescent="0.2">
      <c r="A15" s="58" t="s">
        <v>8</v>
      </c>
      <c r="B15" s="58" t="s">
        <v>170</v>
      </c>
      <c r="C15" s="57">
        <v>22</v>
      </c>
      <c r="D15" s="56">
        <v>13.083299999999999</v>
      </c>
      <c r="E15" s="56">
        <v>6.9861000000000004</v>
      </c>
      <c r="F15" s="56">
        <v>19.180599999999998</v>
      </c>
      <c r="G15" s="56">
        <v>6.1</v>
      </c>
      <c r="H15" s="56">
        <v>6.1</v>
      </c>
    </row>
    <row r="16" spans="1:12" ht="12" customHeight="1" x14ac:dyDescent="0.2">
      <c r="A16" s="58" t="s">
        <v>8</v>
      </c>
      <c r="B16" s="58" t="s">
        <v>171</v>
      </c>
      <c r="C16" s="57">
        <v>22</v>
      </c>
      <c r="D16" s="56">
        <v>12.708299999999999</v>
      </c>
      <c r="E16" s="56">
        <v>7.2103000000000002</v>
      </c>
      <c r="F16" s="56">
        <v>18.206399999999999</v>
      </c>
      <c r="G16" s="56">
        <v>5.5</v>
      </c>
      <c r="H16" s="56">
        <v>5.5</v>
      </c>
    </row>
    <row r="17" spans="1:8" ht="12" customHeight="1" x14ac:dyDescent="0.2">
      <c r="A17" s="58" t="s">
        <v>8</v>
      </c>
      <c r="B17" s="58" t="s">
        <v>5</v>
      </c>
      <c r="C17" s="57">
        <v>163</v>
      </c>
      <c r="D17" s="56">
        <v>100</v>
      </c>
      <c r="E17" s="56" t="s">
        <v>6</v>
      </c>
      <c r="F17" s="56" t="s">
        <v>6</v>
      </c>
      <c r="G17" s="56" t="s">
        <v>7</v>
      </c>
      <c r="H17" s="56" t="s">
        <v>7</v>
      </c>
    </row>
    <row r="19" spans="1:8" ht="12" customHeight="1" x14ac:dyDescent="0.2">
      <c r="A19" s="58" t="s">
        <v>15</v>
      </c>
      <c r="B19" s="64" t="s">
        <v>168</v>
      </c>
      <c r="C19" s="57">
        <v>69</v>
      </c>
      <c r="D19" s="56">
        <v>43.278399999999998</v>
      </c>
      <c r="E19" s="56">
        <v>33.8352</v>
      </c>
      <c r="F19" s="63">
        <v>52.721600000000002</v>
      </c>
      <c r="G19" s="56">
        <v>9.44</v>
      </c>
      <c r="H19" s="56">
        <v>9.44</v>
      </c>
    </row>
    <row r="20" spans="1:8" ht="12" customHeight="1" x14ac:dyDescent="0.2">
      <c r="A20" s="58" t="s">
        <v>15</v>
      </c>
      <c r="B20" s="58" t="s">
        <v>169</v>
      </c>
      <c r="C20" s="57">
        <v>35</v>
      </c>
      <c r="D20" s="56">
        <v>20.390699999999999</v>
      </c>
      <c r="E20" s="62">
        <v>13.956</v>
      </c>
      <c r="F20" s="61">
        <v>26.825399999999998</v>
      </c>
      <c r="G20" s="60">
        <v>6.43</v>
      </c>
      <c r="H20" s="56">
        <v>6.43</v>
      </c>
    </row>
    <row r="21" spans="1:8" ht="12" customHeight="1" x14ac:dyDescent="0.2">
      <c r="A21" s="58" t="s">
        <v>15</v>
      </c>
      <c r="B21" s="58" t="s">
        <v>170</v>
      </c>
      <c r="C21" s="57">
        <v>20</v>
      </c>
      <c r="D21" s="56">
        <v>12.0085</v>
      </c>
      <c r="E21" s="56">
        <v>7.0613000000000001</v>
      </c>
      <c r="F21" s="59">
        <v>16.9558</v>
      </c>
      <c r="G21" s="56">
        <v>4.95</v>
      </c>
      <c r="H21" s="56">
        <v>4.95</v>
      </c>
    </row>
    <row r="22" spans="1:8" ht="12" customHeight="1" x14ac:dyDescent="0.2">
      <c r="A22" s="58" t="s">
        <v>15</v>
      </c>
      <c r="B22" s="58" t="s">
        <v>171</v>
      </c>
      <c r="C22" s="57">
        <v>37</v>
      </c>
      <c r="D22" s="56">
        <v>24.322299999999998</v>
      </c>
      <c r="E22" s="56">
        <v>15.6213</v>
      </c>
      <c r="F22" s="56">
        <v>33.023400000000002</v>
      </c>
      <c r="G22" s="56">
        <v>8.6999999999999993</v>
      </c>
      <c r="H22" s="56">
        <v>8.6999999999999993</v>
      </c>
    </row>
    <row r="23" spans="1:8" ht="12" customHeight="1" x14ac:dyDescent="0.2">
      <c r="A23" s="58" t="s">
        <v>15</v>
      </c>
      <c r="B23" s="58" t="s">
        <v>5</v>
      </c>
      <c r="C23" s="57">
        <v>161</v>
      </c>
      <c r="D23" s="56">
        <v>100</v>
      </c>
      <c r="E23" s="56" t="s">
        <v>6</v>
      </c>
      <c r="F23" s="56" t="s">
        <v>6</v>
      </c>
      <c r="G23" s="56" t="s">
        <v>7</v>
      </c>
      <c r="H23"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zoomScaleNormal="100" workbookViewId="0">
      <selection activeCell="I37" sqref="I37"/>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178</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164</v>
      </c>
      <c r="C5" s="74">
        <v>2</v>
      </c>
      <c r="D5" s="73">
        <v>0.58409999999999995</v>
      </c>
      <c r="E5" s="73">
        <v>0</v>
      </c>
      <c r="F5" s="73">
        <v>1.4628000000000001</v>
      </c>
      <c r="G5" s="73">
        <v>0.57999999999999996</v>
      </c>
      <c r="H5" s="73">
        <v>0.88</v>
      </c>
    </row>
    <row r="6" spans="1:12" ht="14.1" customHeight="1" x14ac:dyDescent="0.2">
      <c r="A6" s="75" t="s">
        <v>14</v>
      </c>
      <c r="B6" s="66" t="s">
        <v>175</v>
      </c>
      <c r="C6" s="74">
        <v>2</v>
      </c>
      <c r="D6" s="73">
        <v>0.50470000000000004</v>
      </c>
      <c r="E6" s="73">
        <v>0</v>
      </c>
      <c r="F6" s="73">
        <v>1.2416</v>
      </c>
      <c r="G6" s="73">
        <v>0.5</v>
      </c>
      <c r="H6" s="73">
        <v>0.74</v>
      </c>
    </row>
    <row r="7" spans="1:12" ht="14.1" customHeight="1" x14ac:dyDescent="0.2">
      <c r="A7" s="64" t="s">
        <v>14</v>
      </c>
      <c r="B7" s="64" t="s">
        <v>168</v>
      </c>
      <c r="C7" s="68">
        <v>137</v>
      </c>
      <c r="D7" s="59">
        <v>42.589399999999998</v>
      </c>
      <c r="E7" s="59">
        <v>35.6785</v>
      </c>
      <c r="F7" s="59">
        <v>49.500399999999999</v>
      </c>
      <c r="G7" s="59">
        <v>6.91</v>
      </c>
      <c r="H7" s="59">
        <v>6.91</v>
      </c>
    </row>
    <row r="8" spans="1:12" ht="14.1" customHeight="1" x14ac:dyDescent="0.2">
      <c r="A8" s="58" t="s">
        <v>14</v>
      </c>
      <c r="B8" s="58" t="s">
        <v>169</v>
      </c>
      <c r="C8" s="57">
        <v>52</v>
      </c>
      <c r="D8" s="56">
        <v>15.0844</v>
      </c>
      <c r="E8" s="56">
        <v>11.066599999999999</v>
      </c>
      <c r="F8" s="56">
        <v>19.1023</v>
      </c>
      <c r="G8" s="56">
        <v>4.0199999999999996</v>
      </c>
      <c r="H8" s="56">
        <v>4.0199999999999996</v>
      </c>
    </row>
    <row r="9" spans="1:12" ht="14.1" customHeight="1" x14ac:dyDescent="0.2">
      <c r="A9" s="58" t="s">
        <v>14</v>
      </c>
      <c r="B9" s="58" t="s">
        <v>170</v>
      </c>
      <c r="C9" s="57">
        <v>49</v>
      </c>
      <c r="D9" s="56">
        <v>15.3498</v>
      </c>
      <c r="E9" s="56">
        <v>10.517099999999999</v>
      </c>
      <c r="F9" s="56">
        <v>20.182600000000001</v>
      </c>
      <c r="G9" s="56">
        <v>4.83</v>
      </c>
      <c r="H9" s="56">
        <v>4.83</v>
      </c>
    </row>
    <row r="10" spans="1:12" ht="14.1" customHeight="1" x14ac:dyDescent="0.2">
      <c r="A10" s="58" t="s">
        <v>14</v>
      </c>
      <c r="B10" s="58" t="s">
        <v>171</v>
      </c>
      <c r="C10" s="57">
        <v>82</v>
      </c>
      <c r="D10" s="56">
        <v>25.887499999999999</v>
      </c>
      <c r="E10" s="56">
        <v>18.885400000000001</v>
      </c>
      <c r="F10" s="56">
        <v>32.889600000000002</v>
      </c>
      <c r="G10" s="56">
        <v>7</v>
      </c>
      <c r="H10" s="56">
        <v>7</v>
      </c>
    </row>
    <row r="11" spans="1:12" ht="14.1" customHeight="1" x14ac:dyDescent="0.2">
      <c r="A11" s="58" t="s">
        <v>14</v>
      </c>
      <c r="B11" s="58" t="s">
        <v>5</v>
      </c>
      <c r="C11" s="57">
        <v>324</v>
      </c>
      <c r="D11" s="56">
        <v>100</v>
      </c>
      <c r="E11" s="56" t="s">
        <v>6</v>
      </c>
      <c r="F11" s="56" t="s">
        <v>6</v>
      </c>
      <c r="G11" s="56" t="s">
        <v>7</v>
      </c>
      <c r="H11" s="56" t="s">
        <v>7</v>
      </c>
    </row>
    <row r="13" spans="1:12" ht="12" customHeight="1" x14ac:dyDescent="0.2">
      <c r="A13" s="66" t="s">
        <v>8</v>
      </c>
      <c r="B13" s="66" t="s">
        <v>164</v>
      </c>
      <c r="C13" s="74">
        <v>1</v>
      </c>
      <c r="D13" s="73">
        <v>0.625</v>
      </c>
      <c r="E13" s="73">
        <v>0</v>
      </c>
      <c r="F13" s="73">
        <v>1.8892</v>
      </c>
      <c r="G13" s="73">
        <v>0.63</v>
      </c>
      <c r="H13" s="73">
        <v>1.26</v>
      </c>
    </row>
    <row r="14" spans="1:12" ht="12" customHeight="1" x14ac:dyDescent="0.2">
      <c r="A14" s="66" t="s">
        <v>8</v>
      </c>
      <c r="B14" s="66" t="s">
        <v>175</v>
      </c>
      <c r="C14" s="83">
        <v>1</v>
      </c>
      <c r="D14" s="84">
        <v>0.5</v>
      </c>
      <c r="E14" s="84">
        <v>0</v>
      </c>
      <c r="F14" s="84">
        <v>1.5113000000000001</v>
      </c>
      <c r="G14" s="84">
        <v>0.5</v>
      </c>
      <c r="H14" s="84">
        <v>1.01</v>
      </c>
    </row>
    <row r="15" spans="1:12" ht="12" customHeight="1" x14ac:dyDescent="0.2">
      <c r="A15" s="72" t="s">
        <v>8</v>
      </c>
      <c r="B15" s="71" t="s">
        <v>168</v>
      </c>
      <c r="C15" s="70">
        <v>75</v>
      </c>
      <c r="D15" s="69">
        <v>46.166699999999999</v>
      </c>
      <c r="E15" s="69">
        <v>36.261200000000002</v>
      </c>
      <c r="F15" s="69">
        <v>56.072099999999999</v>
      </c>
      <c r="G15" s="69">
        <v>9.91</v>
      </c>
      <c r="H15" s="69">
        <v>9.91</v>
      </c>
    </row>
    <row r="16" spans="1:12" ht="12" customHeight="1" x14ac:dyDescent="0.2">
      <c r="A16" s="58" t="s">
        <v>8</v>
      </c>
      <c r="B16" s="64" t="s">
        <v>169</v>
      </c>
      <c r="C16" s="68">
        <v>22</v>
      </c>
      <c r="D16" s="59">
        <v>12.666700000000001</v>
      </c>
      <c r="E16" s="59">
        <v>7.9194000000000004</v>
      </c>
      <c r="F16" s="59">
        <v>17.414000000000001</v>
      </c>
      <c r="G16" s="59">
        <v>4.75</v>
      </c>
      <c r="H16" s="59">
        <v>4.75</v>
      </c>
    </row>
    <row r="17" spans="1:8" ht="12" customHeight="1" x14ac:dyDescent="0.2">
      <c r="A17" s="58" t="s">
        <v>8</v>
      </c>
      <c r="B17" s="58" t="s">
        <v>170</v>
      </c>
      <c r="C17" s="57">
        <v>31</v>
      </c>
      <c r="D17" s="56">
        <v>17.291699999999999</v>
      </c>
      <c r="E17" s="56">
        <v>10.4991</v>
      </c>
      <c r="F17" s="56">
        <v>24.084199999999999</v>
      </c>
      <c r="G17" s="56">
        <v>6.79</v>
      </c>
      <c r="H17" s="56">
        <v>6.79</v>
      </c>
    </row>
    <row r="18" spans="1:8" ht="12" customHeight="1" x14ac:dyDescent="0.2">
      <c r="A18" s="58" t="s">
        <v>8</v>
      </c>
      <c r="B18" s="58" t="s">
        <v>171</v>
      </c>
      <c r="C18" s="57">
        <v>33</v>
      </c>
      <c r="D18" s="56">
        <v>22.75</v>
      </c>
      <c r="E18" s="56">
        <v>13.735300000000001</v>
      </c>
      <c r="F18" s="56">
        <v>31.764700000000001</v>
      </c>
      <c r="G18" s="56">
        <v>9.01</v>
      </c>
      <c r="H18" s="56">
        <v>9.01</v>
      </c>
    </row>
    <row r="19" spans="1:8" ht="12" customHeight="1" x14ac:dyDescent="0.2">
      <c r="A19" s="58" t="s">
        <v>8</v>
      </c>
      <c r="B19" s="58" t="s">
        <v>5</v>
      </c>
      <c r="C19" s="57">
        <v>163</v>
      </c>
      <c r="D19" s="56">
        <v>100</v>
      </c>
      <c r="E19" s="56" t="s">
        <v>6</v>
      </c>
      <c r="F19" s="56" t="s">
        <v>6</v>
      </c>
      <c r="G19" s="56" t="s">
        <v>7</v>
      </c>
      <c r="H19" s="56" t="s">
        <v>7</v>
      </c>
    </row>
    <row r="21" spans="1:8" ht="12" customHeight="1" x14ac:dyDescent="0.2">
      <c r="A21" s="67" t="s">
        <v>15</v>
      </c>
      <c r="B21" s="66" t="s">
        <v>164</v>
      </c>
      <c r="C21" s="65">
        <v>1</v>
      </c>
      <c r="D21" s="56">
        <v>0.51280000000000003</v>
      </c>
      <c r="E21" s="56">
        <v>0</v>
      </c>
      <c r="F21" s="56">
        <v>1.5509999999999999</v>
      </c>
      <c r="G21" s="56">
        <v>0.51</v>
      </c>
      <c r="H21" s="56">
        <v>1.04</v>
      </c>
    </row>
    <row r="22" spans="1:8" ht="12" customHeight="1" x14ac:dyDescent="0.2">
      <c r="A22" s="67" t="s">
        <v>15</v>
      </c>
      <c r="B22" s="66" t="s">
        <v>175</v>
      </c>
      <c r="C22" s="65">
        <v>1</v>
      </c>
      <c r="D22" s="56">
        <v>0.51280000000000003</v>
      </c>
      <c r="E22" s="56">
        <v>0</v>
      </c>
      <c r="F22" s="63">
        <v>1.5509999999999999</v>
      </c>
      <c r="G22" s="56">
        <v>0.51</v>
      </c>
      <c r="H22" s="56">
        <v>1.04</v>
      </c>
    </row>
    <row r="23" spans="1:8" ht="12" customHeight="1" x14ac:dyDescent="0.2">
      <c r="A23" s="58" t="s">
        <v>15</v>
      </c>
      <c r="B23" s="64" t="s">
        <v>168</v>
      </c>
      <c r="C23" s="57">
        <v>62</v>
      </c>
      <c r="D23" s="56">
        <v>36.3553</v>
      </c>
      <c r="E23" s="56">
        <v>27.388500000000001</v>
      </c>
      <c r="F23" s="63">
        <v>45.322200000000002</v>
      </c>
      <c r="G23" s="56">
        <v>8.9700000000000006</v>
      </c>
      <c r="H23" s="56">
        <v>8.9700000000000006</v>
      </c>
    </row>
    <row r="24" spans="1:8" ht="12" customHeight="1" x14ac:dyDescent="0.2">
      <c r="A24" s="58" t="s">
        <v>15</v>
      </c>
      <c r="B24" s="58" t="s">
        <v>169</v>
      </c>
      <c r="C24" s="57">
        <v>30</v>
      </c>
      <c r="D24" s="56">
        <v>19.297899999999998</v>
      </c>
      <c r="E24" s="62">
        <v>12.3903</v>
      </c>
      <c r="F24" s="61">
        <v>26.2056</v>
      </c>
      <c r="G24" s="60">
        <v>6.91</v>
      </c>
      <c r="H24" s="56">
        <v>6.91</v>
      </c>
    </row>
    <row r="25" spans="1:8" ht="12" customHeight="1" x14ac:dyDescent="0.2">
      <c r="A25" s="58" t="s">
        <v>15</v>
      </c>
      <c r="B25" s="58" t="s">
        <v>170</v>
      </c>
      <c r="C25" s="57">
        <v>18</v>
      </c>
      <c r="D25" s="56">
        <v>11.9658</v>
      </c>
      <c r="E25" s="56">
        <v>6.7765000000000004</v>
      </c>
      <c r="F25" s="59">
        <v>17.155100000000001</v>
      </c>
      <c r="G25" s="56">
        <v>5.19</v>
      </c>
      <c r="H25" s="56">
        <v>5.19</v>
      </c>
    </row>
    <row r="26" spans="1:8" ht="12" customHeight="1" x14ac:dyDescent="0.2">
      <c r="A26" s="58" t="s">
        <v>15</v>
      </c>
      <c r="B26" s="58" t="s">
        <v>171</v>
      </c>
      <c r="C26" s="57">
        <v>49</v>
      </c>
      <c r="D26" s="56">
        <v>31.3553</v>
      </c>
      <c r="E26" s="56">
        <v>22.4313</v>
      </c>
      <c r="F26" s="56">
        <v>40.279299999999999</v>
      </c>
      <c r="G26" s="56">
        <v>8.92</v>
      </c>
      <c r="H26" s="56">
        <v>8.92</v>
      </c>
    </row>
    <row r="27" spans="1:8" ht="12" customHeight="1" x14ac:dyDescent="0.2">
      <c r="A27" s="58" t="s">
        <v>15</v>
      </c>
      <c r="B27" s="58" t="s">
        <v>5</v>
      </c>
      <c r="C27" s="57">
        <v>161</v>
      </c>
      <c r="D27" s="56">
        <v>100</v>
      </c>
      <c r="E27" s="56" t="s">
        <v>6</v>
      </c>
      <c r="F27" s="56" t="s">
        <v>6</v>
      </c>
      <c r="G27" s="56" t="s">
        <v>7</v>
      </c>
      <c r="H27"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L41" sqref="L41"/>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183</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175</v>
      </c>
      <c r="C5" s="74">
        <v>1</v>
      </c>
      <c r="D5" s="73">
        <v>0.31769999999999998</v>
      </c>
      <c r="E5" s="73">
        <v>0</v>
      </c>
      <c r="F5" s="73">
        <v>0.96020000000000005</v>
      </c>
      <c r="G5" s="73">
        <v>0.32</v>
      </c>
      <c r="H5" s="73">
        <v>0.64</v>
      </c>
    </row>
    <row r="6" spans="1:12" ht="14.1" customHeight="1" x14ac:dyDescent="0.2">
      <c r="A6" s="64" t="s">
        <v>14</v>
      </c>
      <c r="B6" s="71" t="s">
        <v>179</v>
      </c>
      <c r="C6" s="68">
        <v>28</v>
      </c>
      <c r="D6" s="59">
        <v>7.2865000000000002</v>
      </c>
      <c r="E6" s="59">
        <v>4.1086</v>
      </c>
      <c r="F6" s="59">
        <v>10.464499999999999</v>
      </c>
      <c r="G6" s="59">
        <v>3.18</v>
      </c>
      <c r="H6" s="59">
        <v>3.18</v>
      </c>
    </row>
    <row r="7" spans="1:12" ht="14.1" customHeight="1" x14ac:dyDescent="0.2">
      <c r="A7" s="58" t="s">
        <v>14</v>
      </c>
      <c r="B7" s="64" t="s">
        <v>180</v>
      </c>
      <c r="C7" s="57">
        <v>36</v>
      </c>
      <c r="D7" s="56">
        <v>10.2592</v>
      </c>
      <c r="E7" s="56">
        <v>6.7823000000000002</v>
      </c>
      <c r="F7" s="56">
        <v>13.7361</v>
      </c>
      <c r="G7" s="56">
        <v>3.48</v>
      </c>
      <c r="H7" s="56">
        <v>3.48</v>
      </c>
    </row>
    <row r="8" spans="1:12" ht="14.1" customHeight="1" x14ac:dyDescent="0.2">
      <c r="A8" s="58" t="s">
        <v>14</v>
      </c>
      <c r="B8" s="58" t="s">
        <v>181</v>
      </c>
      <c r="C8" s="57">
        <v>152</v>
      </c>
      <c r="D8" s="56">
        <v>48.5488</v>
      </c>
      <c r="E8" s="56">
        <v>42.4467</v>
      </c>
      <c r="F8" s="56">
        <v>54.6509</v>
      </c>
      <c r="G8" s="56">
        <v>6.1</v>
      </c>
      <c r="H8" s="56">
        <v>6.1</v>
      </c>
    </row>
    <row r="9" spans="1:12" ht="14.1" customHeight="1" x14ac:dyDescent="0.2">
      <c r="A9" s="58" t="s">
        <v>14</v>
      </c>
      <c r="B9" s="58" t="s">
        <v>182</v>
      </c>
      <c r="C9" s="57">
        <v>107</v>
      </c>
      <c r="D9" s="56">
        <v>33.587800000000001</v>
      </c>
      <c r="E9" s="56">
        <v>27.565100000000001</v>
      </c>
      <c r="F9" s="56">
        <v>39.610399999999998</v>
      </c>
      <c r="G9" s="56">
        <v>6.02</v>
      </c>
      <c r="H9" s="56">
        <v>6.02</v>
      </c>
    </row>
    <row r="10" spans="1:12" ht="14.1" customHeight="1" x14ac:dyDescent="0.2">
      <c r="A10" s="58" t="s">
        <v>14</v>
      </c>
      <c r="B10" s="58" t="s">
        <v>5</v>
      </c>
      <c r="C10" s="57">
        <v>324</v>
      </c>
      <c r="D10" s="56">
        <v>100</v>
      </c>
      <c r="E10" s="56" t="s">
        <v>6</v>
      </c>
      <c r="F10" s="56" t="s">
        <v>6</v>
      </c>
      <c r="G10" s="56" t="s">
        <v>7</v>
      </c>
      <c r="H10" s="56" t="s">
        <v>7</v>
      </c>
    </row>
    <row r="12" spans="1:12" ht="12" customHeight="1" x14ac:dyDescent="0.2">
      <c r="A12" s="66" t="s">
        <v>8</v>
      </c>
      <c r="B12" s="66" t="s">
        <v>175</v>
      </c>
      <c r="C12" s="83">
        <v>1</v>
      </c>
      <c r="D12" s="84">
        <v>0.5</v>
      </c>
      <c r="E12" s="84">
        <v>0</v>
      </c>
      <c r="F12" s="84">
        <v>1.5113000000000001</v>
      </c>
      <c r="G12" s="84">
        <v>0.5</v>
      </c>
      <c r="H12" s="84">
        <v>1.01</v>
      </c>
    </row>
    <row r="13" spans="1:12" ht="12" customHeight="1" x14ac:dyDescent="0.2">
      <c r="A13" s="72" t="s">
        <v>8</v>
      </c>
      <c r="B13" s="71" t="s">
        <v>179</v>
      </c>
      <c r="C13" s="70">
        <v>11</v>
      </c>
      <c r="D13" s="69">
        <v>6.0833000000000004</v>
      </c>
      <c r="E13" s="69">
        <v>2.2235</v>
      </c>
      <c r="F13" s="69">
        <v>9.9431999999999992</v>
      </c>
      <c r="G13" s="69">
        <v>3.86</v>
      </c>
      <c r="H13" s="69">
        <v>3.86</v>
      </c>
    </row>
    <row r="14" spans="1:12" ht="12" customHeight="1" x14ac:dyDescent="0.2">
      <c r="A14" s="58" t="s">
        <v>8</v>
      </c>
      <c r="B14" s="64" t="s">
        <v>180</v>
      </c>
      <c r="C14" s="68">
        <v>21</v>
      </c>
      <c r="D14" s="59">
        <v>11.791700000000001</v>
      </c>
      <c r="E14" s="59">
        <v>6.8834999999999997</v>
      </c>
      <c r="F14" s="59">
        <v>16.6998</v>
      </c>
      <c r="G14" s="59">
        <v>4.91</v>
      </c>
      <c r="H14" s="59">
        <v>4.91</v>
      </c>
    </row>
    <row r="15" spans="1:12" ht="12" customHeight="1" x14ac:dyDescent="0.2">
      <c r="A15" s="58" t="s">
        <v>8</v>
      </c>
      <c r="B15" s="58" t="s">
        <v>181</v>
      </c>
      <c r="C15" s="57">
        <v>75</v>
      </c>
      <c r="D15" s="56">
        <v>47.625</v>
      </c>
      <c r="E15" s="56">
        <v>39.602899999999998</v>
      </c>
      <c r="F15" s="56">
        <v>55.647100000000002</v>
      </c>
      <c r="G15" s="56">
        <v>8.02</v>
      </c>
      <c r="H15" s="56">
        <v>8.02</v>
      </c>
    </row>
    <row r="16" spans="1:12" ht="12" customHeight="1" x14ac:dyDescent="0.2">
      <c r="A16" s="58" t="s">
        <v>8</v>
      </c>
      <c r="B16" s="58" t="s">
        <v>182</v>
      </c>
      <c r="C16" s="57">
        <v>55</v>
      </c>
      <c r="D16" s="56">
        <v>34</v>
      </c>
      <c r="E16" s="56">
        <v>25.826799999999999</v>
      </c>
      <c r="F16" s="56">
        <v>42.173200000000001</v>
      </c>
      <c r="G16" s="56">
        <v>8.17</v>
      </c>
      <c r="H16" s="56">
        <v>8.17</v>
      </c>
    </row>
    <row r="17" spans="1:8" ht="12" customHeight="1" x14ac:dyDescent="0.2">
      <c r="A17" s="58" t="s">
        <v>8</v>
      </c>
      <c r="B17" s="58" t="s">
        <v>5</v>
      </c>
      <c r="C17" s="57">
        <v>163</v>
      </c>
      <c r="D17" s="56">
        <v>100</v>
      </c>
      <c r="E17" s="56" t="s">
        <v>6</v>
      </c>
      <c r="F17" s="56" t="s">
        <v>6</v>
      </c>
      <c r="G17" s="56" t="s">
        <v>7</v>
      </c>
      <c r="H17" s="56" t="s">
        <v>7</v>
      </c>
    </row>
    <row r="19" spans="1:8" ht="12" customHeight="1" x14ac:dyDescent="0.2">
      <c r="A19" s="67" t="s">
        <v>15</v>
      </c>
      <c r="B19" s="75" t="s">
        <v>179</v>
      </c>
      <c r="C19" s="65">
        <v>17</v>
      </c>
      <c r="D19" s="56">
        <v>9.3834</v>
      </c>
      <c r="E19" s="56">
        <v>4.0621</v>
      </c>
      <c r="F19" s="63">
        <v>14.704599999999999</v>
      </c>
      <c r="G19" s="56">
        <v>5.32</v>
      </c>
      <c r="H19" s="56">
        <v>5.32</v>
      </c>
    </row>
    <row r="20" spans="1:8" ht="12" customHeight="1" x14ac:dyDescent="0.2">
      <c r="A20" s="58" t="s">
        <v>15</v>
      </c>
      <c r="B20" s="64" t="s">
        <v>180</v>
      </c>
      <c r="C20" s="57">
        <v>15</v>
      </c>
      <c r="D20" s="56">
        <v>7.5884999999999998</v>
      </c>
      <c r="E20" s="62">
        <v>3.7743000000000002</v>
      </c>
      <c r="F20" s="61">
        <v>11.402699999999999</v>
      </c>
      <c r="G20" s="60">
        <v>3.81</v>
      </c>
      <c r="H20" s="56">
        <v>3.81</v>
      </c>
    </row>
    <row r="21" spans="1:8" ht="12" customHeight="1" x14ac:dyDescent="0.2">
      <c r="A21" s="58" t="s">
        <v>15</v>
      </c>
      <c r="B21" s="58" t="s">
        <v>181</v>
      </c>
      <c r="C21" s="57">
        <v>77</v>
      </c>
      <c r="D21" s="56">
        <v>50.158700000000003</v>
      </c>
      <c r="E21" s="56">
        <v>41.7395</v>
      </c>
      <c r="F21" s="59">
        <v>58.578000000000003</v>
      </c>
      <c r="G21" s="56">
        <v>8.42</v>
      </c>
      <c r="H21" s="56">
        <v>8.42</v>
      </c>
    </row>
    <row r="22" spans="1:8" ht="12" customHeight="1" x14ac:dyDescent="0.2">
      <c r="A22" s="58" t="s">
        <v>15</v>
      </c>
      <c r="B22" s="58" t="s">
        <v>182</v>
      </c>
      <c r="C22" s="57">
        <v>52</v>
      </c>
      <c r="D22" s="56">
        <v>32.869399999999999</v>
      </c>
      <c r="E22" s="56">
        <v>23.867599999999999</v>
      </c>
      <c r="F22" s="56">
        <v>41.871099999999998</v>
      </c>
      <c r="G22" s="56">
        <v>9</v>
      </c>
      <c r="H22" s="56">
        <v>9</v>
      </c>
    </row>
    <row r="23" spans="1:8" ht="12" customHeight="1" x14ac:dyDescent="0.2">
      <c r="A23" s="58" t="s">
        <v>15</v>
      </c>
      <c r="B23" s="58" t="s">
        <v>5</v>
      </c>
      <c r="C23" s="57">
        <v>161</v>
      </c>
      <c r="D23" s="56">
        <v>100</v>
      </c>
      <c r="E23" s="56" t="s">
        <v>6</v>
      </c>
      <c r="F23" s="56" t="s">
        <v>6</v>
      </c>
      <c r="G23" s="56" t="s">
        <v>7</v>
      </c>
      <c r="H23"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H35" sqref="H35"/>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184</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175</v>
      </c>
      <c r="C5" s="74">
        <v>1</v>
      </c>
      <c r="D5" s="73">
        <v>0.31769999999999998</v>
      </c>
      <c r="E5" s="73">
        <v>0</v>
      </c>
      <c r="F5" s="73">
        <v>0.96020000000000005</v>
      </c>
      <c r="G5" s="73">
        <v>0.32</v>
      </c>
      <c r="H5" s="73">
        <v>0.64</v>
      </c>
    </row>
    <row r="6" spans="1:12" ht="14.1" customHeight="1" x14ac:dyDescent="0.2">
      <c r="A6" s="64" t="s">
        <v>14</v>
      </c>
      <c r="B6" s="71" t="s">
        <v>179</v>
      </c>
      <c r="C6" s="68">
        <v>76</v>
      </c>
      <c r="D6" s="59">
        <v>24.7422</v>
      </c>
      <c r="E6" s="59">
        <v>19.470600000000001</v>
      </c>
      <c r="F6" s="59">
        <v>30.0137</v>
      </c>
      <c r="G6" s="59">
        <v>5.27</v>
      </c>
      <c r="H6" s="59">
        <v>5.27</v>
      </c>
    </row>
    <row r="7" spans="1:12" ht="14.1" customHeight="1" x14ac:dyDescent="0.2">
      <c r="A7" s="58" t="s">
        <v>14</v>
      </c>
      <c r="B7" s="64" t="s">
        <v>180</v>
      </c>
      <c r="C7" s="57">
        <v>57</v>
      </c>
      <c r="D7" s="56">
        <v>18.492799999999999</v>
      </c>
      <c r="E7" s="56">
        <v>13.222899999999999</v>
      </c>
      <c r="F7" s="56">
        <v>23.762799999999999</v>
      </c>
      <c r="G7" s="56">
        <v>5.27</v>
      </c>
      <c r="H7" s="56">
        <v>5.27</v>
      </c>
    </row>
    <row r="8" spans="1:12" ht="14.1" customHeight="1" x14ac:dyDescent="0.2">
      <c r="A8" s="58" t="s">
        <v>14</v>
      </c>
      <c r="B8" s="58" t="s">
        <v>181</v>
      </c>
      <c r="C8" s="57">
        <v>127</v>
      </c>
      <c r="D8" s="56">
        <v>36.269100000000002</v>
      </c>
      <c r="E8" s="56">
        <v>30.166499999999999</v>
      </c>
      <c r="F8" s="56">
        <v>42.371699999999997</v>
      </c>
      <c r="G8" s="56">
        <v>6.1</v>
      </c>
      <c r="H8" s="56">
        <v>6.1</v>
      </c>
    </row>
    <row r="9" spans="1:12" ht="14.1" customHeight="1" x14ac:dyDescent="0.2">
      <c r="A9" s="58" t="s">
        <v>14</v>
      </c>
      <c r="B9" s="58" t="s">
        <v>182</v>
      </c>
      <c r="C9" s="57">
        <v>63</v>
      </c>
      <c r="D9" s="56">
        <v>20.1782</v>
      </c>
      <c r="E9" s="56">
        <v>14.668699999999999</v>
      </c>
      <c r="F9" s="56">
        <v>25.687799999999999</v>
      </c>
      <c r="G9" s="56">
        <v>5.51</v>
      </c>
      <c r="H9" s="56">
        <v>5.51</v>
      </c>
    </row>
    <row r="10" spans="1:12" ht="14.1" customHeight="1" x14ac:dyDescent="0.2">
      <c r="A10" s="58" t="s">
        <v>14</v>
      </c>
      <c r="B10" s="58" t="s">
        <v>5</v>
      </c>
      <c r="C10" s="57">
        <v>324</v>
      </c>
      <c r="D10" s="56">
        <v>100</v>
      </c>
      <c r="E10" s="56" t="s">
        <v>6</v>
      </c>
      <c r="F10" s="56" t="s">
        <v>6</v>
      </c>
      <c r="G10" s="56" t="s">
        <v>7</v>
      </c>
      <c r="H10" s="56" t="s">
        <v>7</v>
      </c>
    </row>
    <row r="12" spans="1:12" ht="12" customHeight="1" x14ac:dyDescent="0.2">
      <c r="A12" s="66" t="s">
        <v>8</v>
      </c>
      <c r="B12" s="66" t="s">
        <v>175</v>
      </c>
      <c r="C12" s="74">
        <v>1</v>
      </c>
      <c r="D12" s="73">
        <v>0.5</v>
      </c>
      <c r="E12" s="73">
        <v>0</v>
      </c>
      <c r="F12" s="73">
        <v>1.5113000000000001</v>
      </c>
      <c r="G12" s="73">
        <v>0.5</v>
      </c>
      <c r="H12" s="73">
        <v>1.01</v>
      </c>
    </row>
    <row r="13" spans="1:12" ht="12" customHeight="1" x14ac:dyDescent="0.2">
      <c r="A13" s="72" t="s">
        <v>8</v>
      </c>
      <c r="B13" s="71" t="s">
        <v>179</v>
      </c>
      <c r="C13" s="70">
        <v>37</v>
      </c>
      <c r="D13" s="69">
        <v>24.541699999999999</v>
      </c>
      <c r="E13" s="69">
        <v>18.0684</v>
      </c>
      <c r="F13" s="69">
        <v>31.014900000000001</v>
      </c>
      <c r="G13" s="69">
        <v>6.47</v>
      </c>
      <c r="H13" s="69">
        <v>6.47</v>
      </c>
    </row>
    <row r="14" spans="1:12" ht="12" customHeight="1" x14ac:dyDescent="0.2">
      <c r="A14" s="58" t="s">
        <v>8</v>
      </c>
      <c r="B14" s="64" t="s">
        <v>180</v>
      </c>
      <c r="C14" s="68">
        <v>33</v>
      </c>
      <c r="D14" s="59">
        <v>20.041699999999999</v>
      </c>
      <c r="E14" s="59">
        <v>13.6608</v>
      </c>
      <c r="F14" s="59">
        <v>26.422599999999999</v>
      </c>
      <c r="G14" s="59">
        <v>6.38</v>
      </c>
      <c r="H14" s="59">
        <v>6.38</v>
      </c>
    </row>
    <row r="15" spans="1:12" ht="12" customHeight="1" x14ac:dyDescent="0.2">
      <c r="A15" s="58" t="s">
        <v>8</v>
      </c>
      <c r="B15" s="58" t="s">
        <v>181</v>
      </c>
      <c r="C15" s="57">
        <v>59</v>
      </c>
      <c r="D15" s="56">
        <v>33.375</v>
      </c>
      <c r="E15" s="56">
        <v>24.755299999999998</v>
      </c>
      <c r="F15" s="56">
        <v>41.994700000000002</v>
      </c>
      <c r="G15" s="56">
        <v>8.6199999999999992</v>
      </c>
      <c r="H15" s="56">
        <v>8.6199999999999992</v>
      </c>
    </row>
    <row r="16" spans="1:12" ht="12" customHeight="1" x14ac:dyDescent="0.2">
      <c r="A16" s="58" t="s">
        <v>8</v>
      </c>
      <c r="B16" s="58" t="s">
        <v>182</v>
      </c>
      <c r="C16" s="57">
        <v>33</v>
      </c>
      <c r="D16" s="56">
        <v>21.541699999999999</v>
      </c>
      <c r="E16" s="56">
        <v>13.5464</v>
      </c>
      <c r="F16" s="56">
        <v>29.536999999999999</v>
      </c>
      <c r="G16" s="56">
        <v>8</v>
      </c>
      <c r="H16" s="56">
        <v>8</v>
      </c>
    </row>
    <row r="17" spans="1:8" ht="12" customHeight="1" x14ac:dyDescent="0.2">
      <c r="A17" s="58" t="s">
        <v>8</v>
      </c>
      <c r="B17" s="58" t="s">
        <v>5</v>
      </c>
      <c r="C17" s="57">
        <v>163</v>
      </c>
      <c r="D17" s="56">
        <v>100</v>
      </c>
      <c r="E17" s="56" t="s">
        <v>6</v>
      </c>
      <c r="F17" s="56" t="s">
        <v>6</v>
      </c>
      <c r="G17" s="56" t="s">
        <v>7</v>
      </c>
      <c r="H17" s="56" t="s">
        <v>7</v>
      </c>
    </row>
    <row r="19" spans="1:8" ht="12" customHeight="1" x14ac:dyDescent="0.2">
      <c r="A19" s="67" t="s">
        <v>15</v>
      </c>
      <c r="B19" s="75" t="s">
        <v>179</v>
      </c>
      <c r="C19" s="65">
        <v>39</v>
      </c>
      <c r="D19" s="56">
        <v>25.0916</v>
      </c>
      <c r="E19" s="56">
        <v>17.872599999999998</v>
      </c>
      <c r="F19" s="63">
        <v>32.310600000000001</v>
      </c>
      <c r="G19" s="56">
        <v>7.22</v>
      </c>
      <c r="H19" s="56">
        <v>7.22</v>
      </c>
    </row>
    <row r="20" spans="1:8" ht="12" customHeight="1" x14ac:dyDescent="0.2">
      <c r="A20" s="58" t="s">
        <v>15</v>
      </c>
      <c r="B20" s="64" t="s">
        <v>180</v>
      </c>
      <c r="C20" s="57">
        <v>24</v>
      </c>
      <c r="D20" s="56">
        <v>15.793699999999999</v>
      </c>
      <c r="E20" s="62">
        <v>8.3524999999999991</v>
      </c>
      <c r="F20" s="61">
        <v>23.2348</v>
      </c>
      <c r="G20" s="60">
        <v>7.44</v>
      </c>
      <c r="H20" s="56">
        <v>7.44</v>
      </c>
    </row>
    <row r="21" spans="1:8" ht="12" customHeight="1" x14ac:dyDescent="0.2">
      <c r="A21" s="58" t="s">
        <v>15</v>
      </c>
      <c r="B21" s="58" t="s">
        <v>181</v>
      </c>
      <c r="C21" s="57">
        <v>68</v>
      </c>
      <c r="D21" s="56">
        <v>41.312600000000003</v>
      </c>
      <c r="E21" s="56">
        <v>32.549199999999999</v>
      </c>
      <c r="F21" s="59">
        <v>50.075899999999997</v>
      </c>
      <c r="G21" s="56">
        <v>8.76</v>
      </c>
      <c r="H21" s="56">
        <v>8.76</v>
      </c>
    </row>
    <row r="22" spans="1:8" ht="12" customHeight="1" x14ac:dyDescent="0.2">
      <c r="A22" s="58" t="s">
        <v>15</v>
      </c>
      <c r="B22" s="58" t="s">
        <v>182</v>
      </c>
      <c r="C22" s="57">
        <v>30</v>
      </c>
      <c r="D22" s="56">
        <v>17.802199999999999</v>
      </c>
      <c r="E22" s="56">
        <v>10.487299999999999</v>
      </c>
      <c r="F22" s="56">
        <v>25.117100000000001</v>
      </c>
      <c r="G22" s="56">
        <v>7.31</v>
      </c>
      <c r="H22" s="56">
        <v>7.31</v>
      </c>
    </row>
    <row r="23" spans="1:8" ht="12" customHeight="1" x14ac:dyDescent="0.2">
      <c r="A23" s="58" t="s">
        <v>15</v>
      </c>
      <c r="B23" s="58" t="s">
        <v>5</v>
      </c>
      <c r="C23" s="57">
        <v>161</v>
      </c>
      <c r="D23" s="56">
        <v>100</v>
      </c>
      <c r="E23" s="56" t="s">
        <v>6</v>
      </c>
      <c r="F23" s="56" t="s">
        <v>6</v>
      </c>
      <c r="G23" s="56" t="s">
        <v>7</v>
      </c>
      <c r="H23"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H32" sqref="H32"/>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185</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175</v>
      </c>
      <c r="C5" s="74">
        <v>1</v>
      </c>
      <c r="D5" s="73">
        <v>0.31769999999999998</v>
      </c>
      <c r="E5" s="73">
        <v>0</v>
      </c>
      <c r="F5" s="73">
        <v>0.96020000000000005</v>
      </c>
      <c r="G5" s="73">
        <v>0.32</v>
      </c>
      <c r="H5" s="73">
        <v>0.64</v>
      </c>
    </row>
    <row r="6" spans="1:12" ht="14.1" customHeight="1" x14ac:dyDescent="0.2">
      <c r="A6" s="64" t="s">
        <v>14</v>
      </c>
      <c r="B6" s="71" t="s">
        <v>179</v>
      </c>
      <c r="C6" s="68">
        <v>26</v>
      </c>
      <c r="D6" s="59">
        <v>8.2765000000000004</v>
      </c>
      <c r="E6" s="59">
        <v>4.8141999999999996</v>
      </c>
      <c r="F6" s="59">
        <v>11.7387</v>
      </c>
      <c r="G6" s="59">
        <v>3.46</v>
      </c>
      <c r="H6" s="59">
        <v>3.46</v>
      </c>
    </row>
    <row r="7" spans="1:12" ht="14.1" customHeight="1" x14ac:dyDescent="0.2">
      <c r="A7" s="58" t="s">
        <v>14</v>
      </c>
      <c r="B7" s="64" t="s">
        <v>180</v>
      </c>
      <c r="C7" s="57">
        <v>42</v>
      </c>
      <c r="D7" s="56">
        <v>14.7311</v>
      </c>
      <c r="E7" s="56">
        <v>9.9008000000000003</v>
      </c>
      <c r="F7" s="56">
        <v>19.561499999999999</v>
      </c>
      <c r="G7" s="56">
        <v>4.83</v>
      </c>
      <c r="H7" s="56">
        <v>4.83</v>
      </c>
    </row>
    <row r="8" spans="1:12" ht="14.1" customHeight="1" x14ac:dyDescent="0.2">
      <c r="A8" s="58" t="s">
        <v>14</v>
      </c>
      <c r="B8" s="58" t="s">
        <v>181</v>
      </c>
      <c r="C8" s="57">
        <v>115</v>
      </c>
      <c r="D8" s="56">
        <v>34.224299999999999</v>
      </c>
      <c r="E8" s="56">
        <v>29.221299999999999</v>
      </c>
      <c r="F8" s="56">
        <v>39.227400000000003</v>
      </c>
      <c r="G8" s="56">
        <v>5</v>
      </c>
      <c r="H8" s="56">
        <v>5</v>
      </c>
    </row>
    <row r="9" spans="1:12" ht="14.1" customHeight="1" x14ac:dyDescent="0.2">
      <c r="A9" s="58" t="s">
        <v>14</v>
      </c>
      <c r="B9" s="58" t="s">
        <v>182</v>
      </c>
      <c r="C9" s="57">
        <v>140</v>
      </c>
      <c r="D9" s="56">
        <v>42.450299999999999</v>
      </c>
      <c r="E9" s="56">
        <v>36.107599999999998</v>
      </c>
      <c r="F9" s="56">
        <v>48.793100000000003</v>
      </c>
      <c r="G9" s="56">
        <v>6.34</v>
      </c>
      <c r="H9" s="56">
        <v>6.34</v>
      </c>
    </row>
    <row r="10" spans="1:12" ht="14.1" customHeight="1" x14ac:dyDescent="0.2">
      <c r="A10" s="58" t="s">
        <v>14</v>
      </c>
      <c r="B10" s="58" t="s">
        <v>5</v>
      </c>
      <c r="C10" s="57">
        <v>324</v>
      </c>
      <c r="D10" s="56">
        <v>100</v>
      </c>
      <c r="E10" s="56" t="s">
        <v>6</v>
      </c>
      <c r="F10" s="56" t="s">
        <v>6</v>
      </c>
      <c r="G10" s="56" t="s">
        <v>7</v>
      </c>
      <c r="H10" s="56" t="s">
        <v>7</v>
      </c>
    </row>
    <row r="12" spans="1:12" ht="12" customHeight="1" x14ac:dyDescent="0.2">
      <c r="A12" s="66" t="s">
        <v>8</v>
      </c>
      <c r="B12" s="66" t="s">
        <v>175</v>
      </c>
      <c r="C12" s="74">
        <v>1</v>
      </c>
      <c r="D12" s="73">
        <v>0.5</v>
      </c>
      <c r="E12" s="73">
        <v>0</v>
      </c>
      <c r="F12" s="73">
        <v>1.5113000000000001</v>
      </c>
      <c r="G12" s="73">
        <v>0.5</v>
      </c>
      <c r="H12" s="73">
        <v>1.01</v>
      </c>
    </row>
    <row r="13" spans="1:12" ht="12" customHeight="1" x14ac:dyDescent="0.2">
      <c r="A13" s="72" t="s">
        <v>8</v>
      </c>
      <c r="B13" s="71" t="s">
        <v>179</v>
      </c>
      <c r="C13" s="70">
        <v>15</v>
      </c>
      <c r="D13" s="69">
        <v>9.3332999999999995</v>
      </c>
      <c r="E13" s="69">
        <v>4.4275000000000002</v>
      </c>
      <c r="F13" s="69">
        <v>14.239100000000001</v>
      </c>
      <c r="G13" s="69">
        <v>4.91</v>
      </c>
      <c r="H13" s="69">
        <v>4.91</v>
      </c>
    </row>
    <row r="14" spans="1:12" ht="12" customHeight="1" x14ac:dyDescent="0.2">
      <c r="A14" s="58" t="s">
        <v>8</v>
      </c>
      <c r="B14" s="64" t="s">
        <v>180</v>
      </c>
      <c r="C14" s="68">
        <v>27</v>
      </c>
      <c r="D14" s="59">
        <v>17.666699999999999</v>
      </c>
      <c r="E14" s="59">
        <v>10.8195</v>
      </c>
      <c r="F14" s="59">
        <v>24.5138</v>
      </c>
      <c r="G14" s="59">
        <v>6.85</v>
      </c>
      <c r="H14" s="59">
        <v>6.85</v>
      </c>
    </row>
    <row r="15" spans="1:12" ht="12" customHeight="1" x14ac:dyDescent="0.2">
      <c r="A15" s="58" t="s">
        <v>8</v>
      </c>
      <c r="B15" s="58" t="s">
        <v>181</v>
      </c>
      <c r="C15" s="57">
        <v>58</v>
      </c>
      <c r="D15" s="56">
        <v>34.791699999999999</v>
      </c>
      <c r="E15" s="56">
        <v>26.767499999999998</v>
      </c>
      <c r="F15" s="56">
        <v>42.815899999999999</v>
      </c>
      <c r="G15" s="56">
        <v>8.02</v>
      </c>
      <c r="H15" s="56">
        <v>8.02</v>
      </c>
    </row>
    <row r="16" spans="1:12" ht="12" customHeight="1" x14ac:dyDescent="0.2">
      <c r="A16" s="58" t="s">
        <v>8</v>
      </c>
      <c r="B16" s="58" t="s">
        <v>182</v>
      </c>
      <c r="C16" s="57">
        <v>62</v>
      </c>
      <c r="D16" s="56">
        <v>37.708300000000001</v>
      </c>
      <c r="E16" s="56">
        <v>27.743099999999998</v>
      </c>
      <c r="F16" s="56">
        <v>47.673499999999997</v>
      </c>
      <c r="G16" s="56">
        <v>9.9700000000000006</v>
      </c>
      <c r="H16" s="56">
        <v>9.9700000000000006</v>
      </c>
    </row>
    <row r="17" spans="1:8" ht="12" customHeight="1" x14ac:dyDescent="0.2">
      <c r="A17" s="58" t="s">
        <v>8</v>
      </c>
      <c r="B17" s="58" t="s">
        <v>5</v>
      </c>
      <c r="C17" s="57">
        <v>163</v>
      </c>
      <c r="D17" s="56">
        <v>100</v>
      </c>
      <c r="E17" s="56" t="s">
        <v>6</v>
      </c>
      <c r="F17" s="56" t="s">
        <v>6</v>
      </c>
      <c r="G17" s="56" t="s">
        <v>7</v>
      </c>
      <c r="H17" s="56" t="s">
        <v>7</v>
      </c>
    </row>
    <row r="19" spans="1:8" ht="12" customHeight="1" x14ac:dyDescent="0.2">
      <c r="A19" s="67" t="s">
        <v>15</v>
      </c>
      <c r="B19" s="75" t="s">
        <v>179</v>
      </c>
      <c r="C19" s="65">
        <v>11</v>
      </c>
      <c r="D19" s="56">
        <v>6.4347000000000003</v>
      </c>
      <c r="E19" s="56">
        <v>2.1355</v>
      </c>
      <c r="F19" s="63">
        <v>10.7338</v>
      </c>
      <c r="G19" s="56">
        <v>4.3</v>
      </c>
      <c r="H19" s="56">
        <v>4.3</v>
      </c>
    </row>
    <row r="20" spans="1:8" ht="12" customHeight="1" x14ac:dyDescent="0.2">
      <c r="A20" s="58" t="s">
        <v>15</v>
      </c>
      <c r="B20" s="64" t="s">
        <v>180</v>
      </c>
      <c r="C20" s="57">
        <v>15</v>
      </c>
      <c r="D20" s="56">
        <v>9.6153999999999993</v>
      </c>
      <c r="E20" s="62">
        <v>3.7576999999999998</v>
      </c>
      <c r="F20" s="61">
        <v>15.473000000000001</v>
      </c>
      <c r="G20" s="60">
        <v>5.86</v>
      </c>
      <c r="H20" s="56">
        <v>5.86</v>
      </c>
    </row>
    <row r="21" spans="1:8" ht="12" customHeight="1" x14ac:dyDescent="0.2">
      <c r="A21" s="58" t="s">
        <v>15</v>
      </c>
      <c r="B21" s="58" t="s">
        <v>181</v>
      </c>
      <c r="C21" s="57">
        <v>57</v>
      </c>
      <c r="D21" s="56">
        <v>33.235700000000001</v>
      </c>
      <c r="E21" s="56">
        <v>25.5838</v>
      </c>
      <c r="F21" s="59">
        <v>40.887500000000003</v>
      </c>
      <c r="G21" s="56">
        <v>7.65</v>
      </c>
      <c r="H21" s="56">
        <v>7.65</v>
      </c>
    </row>
    <row r="22" spans="1:8" ht="12" customHeight="1" x14ac:dyDescent="0.2">
      <c r="A22" s="58" t="s">
        <v>15</v>
      </c>
      <c r="B22" s="58" t="s">
        <v>182</v>
      </c>
      <c r="C22" s="57">
        <v>78</v>
      </c>
      <c r="D22" s="56">
        <v>50.714300000000001</v>
      </c>
      <c r="E22" s="56">
        <v>41.275500000000001</v>
      </c>
      <c r="F22" s="56">
        <v>60.152999999999999</v>
      </c>
      <c r="G22" s="56">
        <v>9.44</v>
      </c>
      <c r="H22" s="56">
        <v>9.44</v>
      </c>
    </row>
    <row r="23" spans="1:8" ht="12" customHeight="1" x14ac:dyDescent="0.2">
      <c r="A23" s="58" t="s">
        <v>15</v>
      </c>
      <c r="B23" s="58" t="s">
        <v>5</v>
      </c>
      <c r="C23" s="57">
        <v>161</v>
      </c>
      <c r="D23" s="56">
        <v>100</v>
      </c>
      <c r="E23" s="56" t="s">
        <v>6</v>
      </c>
      <c r="F23" s="56" t="s">
        <v>6</v>
      </c>
      <c r="G23" s="56" t="s">
        <v>7</v>
      </c>
      <c r="H23"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I36" sqref="I36"/>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186</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175</v>
      </c>
      <c r="C5" s="74">
        <v>1</v>
      </c>
      <c r="D5" s="73">
        <v>0.31769999999999998</v>
      </c>
      <c r="E5" s="73">
        <v>0</v>
      </c>
      <c r="F5" s="73">
        <v>0.96020000000000005</v>
      </c>
      <c r="G5" s="73">
        <v>0.32</v>
      </c>
      <c r="H5" s="73">
        <v>0.64</v>
      </c>
    </row>
    <row r="6" spans="1:12" ht="14.1" customHeight="1" x14ac:dyDescent="0.2">
      <c r="A6" s="64" t="s">
        <v>14</v>
      </c>
      <c r="B6" s="71" t="s">
        <v>179</v>
      </c>
      <c r="C6" s="68">
        <v>79</v>
      </c>
      <c r="D6" s="59">
        <v>23.794699999999999</v>
      </c>
      <c r="E6" s="59">
        <v>18.407</v>
      </c>
      <c r="F6" s="59">
        <v>29.182400000000001</v>
      </c>
      <c r="G6" s="59">
        <v>5.39</v>
      </c>
      <c r="H6" s="59">
        <v>5.39</v>
      </c>
    </row>
    <row r="7" spans="1:12" ht="14.1" customHeight="1" x14ac:dyDescent="0.2">
      <c r="A7" s="58" t="s">
        <v>14</v>
      </c>
      <c r="B7" s="64" t="s">
        <v>180</v>
      </c>
      <c r="C7" s="57">
        <v>50</v>
      </c>
      <c r="D7" s="56">
        <v>17.716100000000001</v>
      </c>
      <c r="E7" s="56">
        <v>13.1616</v>
      </c>
      <c r="F7" s="56">
        <v>22.270700000000001</v>
      </c>
      <c r="G7" s="56">
        <v>4.55</v>
      </c>
      <c r="H7" s="56">
        <v>4.55</v>
      </c>
    </row>
    <row r="8" spans="1:12" ht="14.1" customHeight="1" x14ac:dyDescent="0.2">
      <c r="A8" s="58" t="s">
        <v>14</v>
      </c>
      <c r="B8" s="58" t="s">
        <v>181</v>
      </c>
      <c r="C8" s="57">
        <v>99</v>
      </c>
      <c r="D8" s="56">
        <v>29.881799999999998</v>
      </c>
      <c r="E8" s="56">
        <v>24.527899999999999</v>
      </c>
      <c r="F8" s="56">
        <v>35.235599999999998</v>
      </c>
      <c r="G8" s="56">
        <v>5.35</v>
      </c>
      <c r="H8" s="56">
        <v>5.35</v>
      </c>
    </row>
    <row r="9" spans="1:12" ht="14.1" customHeight="1" x14ac:dyDescent="0.2">
      <c r="A9" s="58" t="s">
        <v>14</v>
      </c>
      <c r="B9" s="58" t="s">
        <v>182</v>
      </c>
      <c r="C9" s="57">
        <v>95</v>
      </c>
      <c r="D9" s="56">
        <v>28.2897</v>
      </c>
      <c r="E9" s="56">
        <v>21.9071</v>
      </c>
      <c r="F9" s="56">
        <v>34.672199999999997</v>
      </c>
      <c r="G9" s="56">
        <v>6.38</v>
      </c>
      <c r="H9" s="56">
        <v>6.38</v>
      </c>
    </row>
    <row r="10" spans="1:12" ht="14.1" customHeight="1" x14ac:dyDescent="0.2">
      <c r="A10" s="58" t="s">
        <v>14</v>
      </c>
      <c r="B10" s="58" t="s">
        <v>5</v>
      </c>
      <c r="C10" s="57">
        <v>324</v>
      </c>
      <c r="D10" s="56">
        <v>100</v>
      </c>
      <c r="E10" s="56" t="s">
        <v>6</v>
      </c>
      <c r="F10" s="56" t="s">
        <v>6</v>
      </c>
      <c r="G10" s="56" t="s">
        <v>7</v>
      </c>
      <c r="H10" s="56" t="s">
        <v>7</v>
      </c>
    </row>
    <row r="12" spans="1:12" ht="12" customHeight="1" x14ac:dyDescent="0.2">
      <c r="A12" s="66" t="s">
        <v>8</v>
      </c>
      <c r="B12" s="66" t="s">
        <v>175</v>
      </c>
      <c r="C12" s="74">
        <v>1</v>
      </c>
      <c r="D12" s="73">
        <v>0.5</v>
      </c>
      <c r="E12" s="73">
        <v>0</v>
      </c>
      <c r="F12" s="73">
        <v>1.5113000000000001</v>
      </c>
      <c r="G12" s="73">
        <v>0.5</v>
      </c>
      <c r="H12" s="73">
        <v>1.01</v>
      </c>
    </row>
    <row r="13" spans="1:12" ht="12" customHeight="1" x14ac:dyDescent="0.2">
      <c r="A13" s="72" t="s">
        <v>8</v>
      </c>
      <c r="B13" s="71" t="s">
        <v>179</v>
      </c>
      <c r="C13" s="70">
        <v>41</v>
      </c>
      <c r="D13" s="69">
        <v>24.791699999999999</v>
      </c>
      <c r="E13" s="69">
        <v>17.678000000000001</v>
      </c>
      <c r="F13" s="69">
        <v>31.9054</v>
      </c>
      <c r="G13" s="69">
        <v>7.11</v>
      </c>
      <c r="H13" s="69">
        <v>7.11</v>
      </c>
    </row>
    <row r="14" spans="1:12" ht="12" customHeight="1" x14ac:dyDescent="0.2">
      <c r="A14" s="58" t="s">
        <v>8</v>
      </c>
      <c r="B14" s="64" t="s">
        <v>180</v>
      </c>
      <c r="C14" s="68">
        <v>34</v>
      </c>
      <c r="D14" s="59">
        <v>22.375</v>
      </c>
      <c r="E14" s="59">
        <v>15.490600000000001</v>
      </c>
      <c r="F14" s="59">
        <v>29.259399999999999</v>
      </c>
      <c r="G14" s="59">
        <v>6.88</v>
      </c>
      <c r="H14" s="59">
        <v>6.88</v>
      </c>
    </row>
    <row r="15" spans="1:12" ht="12" customHeight="1" x14ac:dyDescent="0.2">
      <c r="A15" s="58" t="s">
        <v>8</v>
      </c>
      <c r="B15" s="58" t="s">
        <v>181</v>
      </c>
      <c r="C15" s="57">
        <v>48</v>
      </c>
      <c r="D15" s="56">
        <v>28.083300000000001</v>
      </c>
      <c r="E15" s="56">
        <v>20.902999999999999</v>
      </c>
      <c r="F15" s="56">
        <v>35.2637</v>
      </c>
      <c r="G15" s="56">
        <v>7.18</v>
      </c>
      <c r="H15" s="56">
        <v>7.18</v>
      </c>
    </row>
    <row r="16" spans="1:12" ht="12" customHeight="1" x14ac:dyDescent="0.2">
      <c r="A16" s="58" t="s">
        <v>8</v>
      </c>
      <c r="B16" s="58" t="s">
        <v>182</v>
      </c>
      <c r="C16" s="57">
        <v>39</v>
      </c>
      <c r="D16" s="56">
        <v>24.25</v>
      </c>
      <c r="E16" s="56">
        <v>15.931800000000001</v>
      </c>
      <c r="F16" s="56">
        <v>32.568199999999997</v>
      </c>
      <c r="G16" s="56">
        <v>8.32</v>
      </c>
      <c r="H16" s="56">
        <v>8.32</v>
      </c>
    </row>
    <row r="17" spans="1:8" ht="12" customHeight="1" x14ac:dyDescent="0.2">
      <c r="A17" s="58" t="s">
        <v>8</v>
      </c>
      <c r="B17" s="58" t="s">
        <v>5</v>
      </c>
      <c r="C17" s="57">
        <v>163</v>
      </c>
      <c r="D17" s="56">
        <v>100</v>
      </c>
      <c r="E17" s="56" t="s">
        <v>6</v>
      </c>
      <c r="F17" s="56" t="s">
        <v>6</v>
      </c>
      <c r="G17" s="56" t="s">
        <v>7</v>
      </c>
      <c r="H17" s="56" t="s">
        <v>7</v>
      </c>
    </row>
    <row r="19" spans="1:8" ht="12" customHeight="1" x14ac:dyDescent="0.2">
      <c r="A19" s="67" t="s">
        <v>15</v>
      </c>
      <c r="B19" s="75" t="s">
        <v>179</v>
      </c>
      <c r="C19" s="65">
        <v>38</v>
      </c>
      <c r="D19" s="56">
        <v>22.057400000000001</v>
      </c>
      <c r="E19" s="56">
        <v>13.4979</v>
      </c>
      <c r="F19" s="63">
        <v>30.616900000000001</v>
      </c>
      <c r="G19" s="56">
        <v>8.56</v>
      </c>
      <c r="H19" s="56">
        <v>8.56</v>
      </c>
    </row>
    <row r="20" spans="1:8" ht="12" customHeight="1" x14ac:dyDescent="0.2">
      <c r="A20" s="58" t="s">
        <v>15</v>
      </c>
      <c r="B20" s="64" t="s">
        <v>180</v>
      </c>
      <c r="C20" s="57">
        <v>16</v>
      </c>
      <c r="D20" s="56">
        <v>9.5970999999999993</v>
      </c>
      <c r="E20" s="62">
        <v>2.9845999999999999</v>
      </c>
      <c r="F20" s="61">
        <v>16.209599999999998</v>
      </c>
      <c r="G20" s="60">
        <v>6.61</v>
      </c>
      <c r="H20" s="56">
        <v>6.61</v>
      </c>
    </row>
    <row r="21" spans="1:8" ht="12" customHeight="1" x14ac:dyDescent="0.2">
      <c r="A21" s="58" t="s">
        <v>15</v>
      </c>
      <c r="B21" s="58" t="s">
        <v>181</v>
      </c>
      <c r="C21" s="57">
        <v>51</v>
      </c>
      <c r="D21" s="56">
        <v>33.015900000000002</v>
      </c>
      <c r="E21" s="56">
        <v>23.163399999999999</v>
      </c>
      <c r="F21" s="59">
        <v>42.868299999999998</v>
      </c>
      <c r="G21" s="56">
        <v>9.85</v>
      </c>
      <c r="H21" s="56">
        <v>9.85</v>
      </c>
    </row>
    <row r="22" spans="1:8" ht="12" customHeight="1" x14ac:dyDescent="0.2">
      <c r="A22" s="58" t="s">
        <v>15</v>
      </c>
      <c r="B22" s="58" t="s">
        <v>182</v>
      </c>
      <c r="C22" s="57">
        <v>56</v>
      </c>
      <c r="D22" s="56">
        <v>35.329700000000003</v>
      </c>
      <c r="E22" s="56">
        <v>25.6492</v>
      </c>
      <c r="F22" s="56">
        <v>45.010100000000001</v>
      </c>
      <c r="G22" s="56">
        <v>9.68</v>
      </c>
      <c r="H22" s="56">
        <v>9.68</v>
      </c>
    </row>
    <row r="23" spans="1:8" ht="12" customHeight="1" x14ac:dyDescent="0.2">
      <c r="A23" s="58" t="s">
        <v>15</v>
      </c>
      <c r="B23" s="58" t="s">
        <v>5</v>
      </c>
      <c r="C23" s="57">
        <v>161</v>
      </c>
      <c r="D23" s="56">
        <v>100</v>
      </c>
      <c r="E23" s="56" t="s">
        <v>6</v>
      </c>
      <c r="F23" s="56" t="s">
        <v>6</v>
      </c>
      <c r="G23" s="56" t="s">
        <v>7</v>
      </c>
      <c r="H23"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H31" sqref="H31"/>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187</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175</v>
      </c>
      <c r="C5" s="74">
        <v>1</v>
      </c>
      <c r="D5" s="73">
        <v>0.31769999999999998</v>
      </c>
      <c r="E5" s="73">
        <v>0</v>
      </c>
      <c r="F5" s="73">
        <v>0.96020000000000005</v>
      </c>
      <c r="G5" s="73">
        <v>0.32</v>
      </c>
      <c r="H5" s="73">
        <v>0.64</v>
      </c>
    </row>
    <row r="6" spans="1:12" ht="14.1" customHeight="1" x14ac:dyDescent="0.2">
      <c r="A6" s="64" t="s">
        <v>14</v>
      </c>
      <c r="B6" s="71" t="s">
        <v>179</v>
      </c>
      <c r="C6" s="68">
        <v>62</v>
      </c>
      <c r="D6" s="59">
        <v>20.266300000000001</v>
      </c>
      <c r="E6" s="59">
        <v>14.189399999999999</v>
      </c>
      <c r="F6" s="59">
        <v>26.3432</v>
      </c>
      <c r="G6" s="59">
        <v>6.08</v>
      </c>
      <c r="H6" s="59">
        <v>6.08</v>
      </c>
    </row>
    <row r="7" spans="1:12" ht="14.1" customHeight="1" x14ac:dyDescent="0.2">
      <c r="A7" s="58" t="s">
        <v>14</v>
      </c>
      <c r="B7" s="64" t="s">
        <v>180</v>
      </c>
      <c r="C7" s="57">
        <v>67</v>
      </c>
      <c r="D7" s="56">
        <v>20.738</v>
      </c>
      <c r="E7" s="56">
        <v>16.3889</v>
      </c>
      <c r="F7" s="56">
        <v>25.087</v>
      </c>
      <c r="G7" s="56">
        <v>4.3499999999999996</v>
      </c>
      <c r="H7" s="56">
        <v>4.3499999999999996</v>
      </c>
    </row>
    <row r="8" spans="1:12" ht="14.1" customHeight="1" x14ac:dyDescent="0.2">
      <c r="A8" s="58" t="s">
        <v>14</v>
      </c>
      <c r="B8" s="58" t="s">
        <v>181</v>
      </c>
      <c r="C8" s="57">
        <v>105</v>
      </c>
      <c r="D8" s="56">
        <v>31.354500000000002</v>
      </c>
      <c r="E8" s="56">
        <v>25.164899999999999</v>
      </c>
      <c r="F8" s="56">
        <v>37.5441</v>
      </c>
      <c r="G8" s="56">
        <v>6.19</v>
      </c>
      <c r="H8" s="56">
        <v>6.19</v>
      </c>
    </row>
    <row r="9" spans="1:12" ht="14.1" customHeight="1" x14ac:dyDescent="0.2">
      <c r="A9" s="58" t="s">
        <v>14</v>
      </c>
      <c r="B9" s="58" t="s">
        <v>182</v>
      </c>
      <c r="C9" s="57">
        <v>89</v>
      </c>
      <c r="D9" s="56">
        <v>27.323499999999999</v>
      </c>
      <c r="E9" s="56">
        <v>20.5884</v>
      </c>
      <c r="F9" s="56">
        <v>34.058599999999998</v>
      </c>
      <c r="G9" s="56">
        <v>6.74</v>
      </c>
      <c r="H9" s="56">
        <v>6.74</v>
      </c>
    </row>
    <row r="10" spans="1:12" ht="14.1" customHeight="1" x14ac:dyDescent="0.2">
      <c r="A10" s="58" t="s">
        <v>14</v>
      </c>
      <c r="B10" s="58" t="s">
        <v>5</v>
      </c>
      <c r="C10" s="57">
        <v>324</v>
      </c>
      <c r="D10" s="56">
        <v>100</v>
      </c>
      <c r="E10" s="56" t="s">
        <v>6</v>
      </c>
      <c r="F10" s="56" t="s">
        <v>6</v>
      </c>
      <c r="G10" s="56" t="s">
        <v>7</v>
      </c>
      <c r="H10" s="56" t="s">
        <v>7</v>
      </c>
    </row>
    <row r="12" spans="1:12" ht="12" customHeight="1" x14ac:dyDescent="0.2">
      <c r="A12" s="66" t="s">
        <v>8</v>
      </c>
      <c r="B12" s="66" t="s">
        <v>175</v>
      </c>
      <c r="C12" s="74">
        <v>1</v>
      </c>
      <c r="D12" s="73">
        <v>0.5</v>
      </c>
      <c r="E12" s="73">
        <v>0</v>
      </c>
      <c r="F12" s="73">
        <v>1.5113000000000001</v>
      </c>
      <c r="G12" s="73">
        <v>0.5</v>
      </c>
      <c r="H12" s="73">
        <v>1.01</v>
      </c>
    </row>
    <row r="13" spans="1:12" ht="12" customHeight="1" x14ac:dyDescent="0.2">
      <c r="A13" s="72" t="s">
        <v>8</v>
      </c>
      <c r="B13" s="71" t="s">
        <v>179</v>
      </c>
      <c r="C13" s="70">
        <v>36</v>
      </c>
      <c r="D13" s="69">
        <v>22.5</v>
      </c>
      <c r="E13" s="69">
        <v>15.0738</v>
      </c>
      <c r="F13" s="69">
        <v>29.926200000000001</v>
      </c>
      <c r="G13" s="69">
        <v>7.43</v>
      </c>
      <c r="H13" s="69">
        <v>7.43</v>
      </c>
    </row>
    <row r="14" spans="1:12" ht="12" customHeight="1" x14ac:dyDescent="0.2">
      <c r="A14" s="58" t="s">
        <v>8</v>
      </c>
      <c r="B14" s="64" t="s">
        <v>180</v>
      </c>
      <c r="C14" s="68">
        <v>36</v>
      </c>
      <c r="D14" s="59">
        <v>21.75</v>
      </c>
      <c r="E14" s="59">
        <v>15.3651</v>
      </c>
      <c r="F14" s="59">
        <v>28.134899999999998</v>
      </c>
      <c r="G14" s="59">
        <v>6.38</v>
      </c>
      <c r="H14" s="59">
        <v>6.38</v>
      </c>
    </row>
    <row r="15" spans="1:12" ht="12" customHeight="1" x14ac:dyDescent="0.2">
      <c r="A15" s="58" t="s">
        <v>8</v>
      </c>
      <c r="B15" s="58" t="s">
        <v>181</v>
      </c>
      <c r="C15" s="57">
        <v>49</v>
      </c>
      <c r="D15" s="56">
        <v>30.583300000000001</v>
      </c>
      <c r="E15" s="56">
        <v>22.511700000000001</v>
      </c>
      <c r="F15" s="56">
        <v>38.654899999999998</v>
      </c>
      <c r="G15" s="56">
        <v>8.07</v>
      </c>
      <c r="H15" s="56">
        <v>8.07</v>
      </c>
    </row>
    <row r="16" spans="1:12" ht="12" customHeight="1" x14ac:dyDescent="0.2">
      <c r="A16" s="58" t="s">
        <v>8</v>
      </c>
      <c r="B16" s="58" t="s">
        <v>182</v>
      </c>
      <c r="C16" s="57">
        <v>41</v>
      </c>
      <c r="D16" s="56">
        <v>24.666699999999999</v>
      </c>
      <c r="E16" s="56">
        <v>16.461099999999998</v>
      </c>
      <c r="F16" s="56">
        <v>32.872199999999999</v>
      </c>
      <c r="G16" s="56">
        <v>8.2100000000000009</v>
      </c>
      <c r="H16" s="56">
        <v>8.2100000000000009</v>
      </c>
    </row>
    <row r="17" spans="1:8" ht="12" customHeight="1" x14ac:dyDescent="0.2">
      <c r="A17" s="58" t="s">
        <v>8</v>
      </c>
      <c r="B17" s="58" t="s">
        <v>5</v>
      </c>
      <c r="C17" s="57">
        <v>163</v>
      </c>
      <c r="D17" s="56">
        <v>100</v>
      </c>
      <c r="E17" s="56" t="s">
        <v>6</v>
      </c>
      <c r="F17" s="56" t="s">
        <v>6</v>
      </c>
      <c r="G17" s="56" t="s">
        <v>7</v>
      </c>
      <c r="H17" s="56" t="s">
        <v>7</v>
      </c>
    </row>
    <row r="19" spans="1:8" ht="12" customHeight="1" x14ac:dyDescent="0.2">
      <c r="A19" s="67" t="s">
        <v>15</v>
      </c>
      <c r="B19" s="75" t="s">
        <v>179</v>
      </c>
      <c r="C19" s="65">
        <v>26</v>
      </c>
      <c r="D19" s="56">
        <v>16.3736</v>
      </c>
      <c r="E19" s="56">
        <v>8.4314999999999998</v>
      </c>
      <c r="F19" s="63">
        <v>24.315799999999999</v>
      </c>
      <c r="G19" s="56">
        <v>7.94</v>
      </c>
      <c r="H19" s="56">
        <v>7.94</v>
      </c>
    </row>
    <row r="20" spans="1:8" ht="12" customHeight="1" x14ac:dyDescent="0.2">
      <c r="A20" s="58" t="s">
        <v>15</v>
      </c>
      <c r="B20" s="64" t="s">
        <v>180</v>
      </c>
      <c r="C20" s="57">
        <v>31</v>
      </c>
      <c r="D20" s="56">
        <v>18.974399999999999</v>
      </c>
      <c r="E20" s="62">
        <v>11.399800000000001</v>
      </c>
      <c r="F20" s="61">
        <v>26.5489</v>
      </c>
      <c r="G20" s="60">
        <v>7.57</v>
      </c>
      <c r="H20" s="56">
        <v>7.57</v>
      </c>
    </row>
    <row r="21" spans="1:8" ht="12" customHeight="1" x14ac:dyDescent="0.2">
      <c r="A21" s="58" t="s">
        <v>15</v>
      </c>
      <c r="B21" s="58" t="s">
        <v>181</v>
      </c>
      <c r="C21" s="57">
        <v>56</v>
      </c>
      <c r="D21" s="56">
        <v>32.698399999999999</v>
      </c>
      <c r="E21" s="56">
        <v>22.752300000000002</v>
      </c>
      <c r="F21" s="59">
        <v>42.644500000000001</v>
      </c>
      <c r="G21" s="56">
        <v>9.9499999999999993</v>
      </c>
      <c r="H21" s="56">
        <v>9.9499999999999993</v>
      </c>
    </row>
    <row r="22" spans="1:8" ht="12" customHeight="1" x14ac:dyDescent="0.2">
      <c r="A22" s="58" t="s">
        <v>15</v>
      </c>
      <c r="B22" s="58" t="s">
        <v>182</v>
      </c>
      <c r="C22" s="57">
        <v>48</v>
      </c>
      <c r="D22" s="56">
        <v>31.953600000000002</v>
      </c>
      <c r="E22" s="56">
        <v>22.761500000000002</v>
      </c>
      <c r="F22" s="56">
        <v>41.145699999999998</v>
      </c>
      <c r="G22" s="56">
        <v>9.19</v>
      </c>
      <c r="H22" s="56">
        <v>9.19</v>
      </c>
    </row>
    <row r="23" spans="1:8" ht="12" customHeight="1" x14ac:dyDescent="0.2">
      <c r="A23" s="58" t="s">
        <v>15</v>
      </c>
      <c r="B23" s="58" t="s">
        <v>5</v>
      </c>
      <c r="C23" s="57">
        <v>161</v>
      </c>
      <c r="D23" s="56">
        <v>100</v>
      </c>
      <c r="E23" s="56" t="s">
        <v>6</v>
      </c>
      <c r="F23" s="56" t="s">
        <v>6</v>
      </c>
      <c r="G23" s="56" t="s">
        <v>7</v>
      </c>
      <c r="H23"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
  <sheetViews>
    <sheetView zoomScale="90" zoomScaleNormal="90" workbookViewId="0">
      <selection activeCell="B2" sqref="B2:D2"/>
    </sheetView>
  </sheetViews>
  <sheetFormatPr defaultColWidth="11.42578125" defaultRowHeight="12" customHeight="1" x14ac:dyDescent="0.2"/>
  <cols>
    <col min="1" max="1" width="119.5703125" style="1" customWidth="1"/>
    <col min="2" max="2" width="12.5703125" style="1" customWidth="1"/>
    <col min="3" max="3" width="7.28515625" style="12" customWidth="1"/>
    <col min="4" max="4" width="10.42578125" style="13" customWidth="1"/>
    <col min="5" max="6" width="12" style="13" customWidth="1"/>
    <col min="7" max="8" width="9.5703125" style="12" customWidth="1"/>
    <col min="9" max="16384" width="11.42578125" style="1"/>
  </cols>
  <sheetData>
    <row r="1" spans="1:8" ht="12" customHeight="1" x14ac:dyDescent="0.2">
      <c r="A1" s="16"/>
    </row>
    <row r="2" spans="1:8" ht="12" customHeight="1" x14ac:dyDescent="0.2">
      <c r="A2" s="15" t="s">
        <v>465</v>
      </c>
      <c r="B2" s="339" t="s">
        <v>159</v>
      </c>
      <c r="C2" s="339"/>
      <c r="D2" s="339"/>
      <c r="E2" s="1"/>
      <c r="F2" s="1"/>
      <c r="G2" s="1"/>
      <c r="H2" s="1"/>
    </row>
    <row r="3" spans="1:8" ht="12" customHeight="1" x14ac:dyDescent="0.2">
      <c r="C3" s="1"/>
      <c r="D3" s="1"/>
      <c r="E3" s="1"/>
      <c r="F3" s="1"/>
      <c r="G3" s="1"/>
      <c r="H3" s="1"/>
    </row>
    <row r="4" spans="1:8" ht="12" customHeight="1" x14ac:dyDescent="0.2">
      <c r="A4" s="16" t="s">
        <v>461</v>
      </c>
    </row>
    <row r="5" spans="1:8" ht="75" customHeight="1" x14ac:dyDescent="0.2">
      <c r="A5" s="286" t="s">
        <v>466</v>
      </c>
    </row>
    <row r="7" spans="1:8" ht="38.25" x14ac:dyDescent="0.2">
      <c r="A7" s="287" t="s">
        <v>467</v>
      </c>
    </row>
    <row r="8" spans="1:8" ht="12.75" x14ac:dyDescent="0.2">
      <c r="A8" s="286"/>
    </row>
    <row r="9" spans="1:8" ht="12" customHeight="1" x14ac:dyDescent="0.2">
      <c r="A9" s="16" t="s">
        <v>462</v>
      </c>
    </row>
    <row r="10" spans="1:8" ht="111.75" customHeight="1" x14ac:dyDescent="0.2">
      <c r="A10" s="287" t="s">
        <v>470</v>
      </c>
    </row>
    <row r="12" spans="1:8" ht="51" x14ac:dyDescent="0.2">
      <c r="A12" s="287" t="s">
        <v>468</v>
      </c>
    </row>
    <row r="14" spans="1:8" ht="12" customHeight="1" x14ac:dyDescent="0.2">
      <c r="A14" s="16" t="s">
        <v>463</v>
      </c>
    </row>
    <row r="15" spans="1:8" ht="63.75" x14ac:dyDescent="0.2">
      <c r="A15" s="287" t="s">
        <v>471</v>
      </c>
    </row>
    <row r="17" spans="1:1" ht="51" x14ac:dyDescent="0.2">
      <c r="A17" s="286" t="s">
        <v>472</v>
      </c>
    </row>
    <row r="18" spans="1:1" ht="12.75" x14ac:dyDescent="0.2">
      <c r="A18" s="286"/>
    </row>
    <row r="19" spans="1:1" ht="61.5" customHeight="1" x14ac:dyDescent="0.2">
      <c r="A19" s="286" t="s">
        <v>477</v>
      </c>
    </row>
    <row r="21" spans="1:1" ht="12" customHeight="1" x14ac:dyDescent="0.2">
      <c r="A21" s="16" t="s">
        <v>464</v>
      </c>
    </row>
    <row r="22" spans="1:1" ht="12" customHeight="1" x14ac:dyDescent="0.2">
      <c r="A22" s="267" t="s">
        <v>474</v>
      </c>
    </row>
    <row r="23" spans="1:1" ht="12" customHeight="1" x14ac:dyDescent="0.2">
      <c r="A23" s="293" t="s">
        <v>475</v>
      </c>
    </row>
    <row r="25" spans="1:1" ht="12" customHeight="1" x14ac:dyDescent="0.2">
      <c r="A25" s="267" t="s">
        <v>473</v>
      </c>
    </row>
    <row r="26" spans="1:1" ht="12" customHeight="1" x14ac:dyDescent="0.2">
      <c r="A26" s="293" t="s">
        <v>476</v>
      </c>
    </row>
  </sheetData>
  <mergeCells count="1">
    <mergeCell ref="B2:D2"/>
  </mergeCells>
  <hyperlinks>
    <hyperlink ref="B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I32" sqref="I32"/>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188</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175</v>
      </c>
      <c r="C5" s="74">
        <v>1</v>
      </c>
      <c r="D5" s="73">
        <v>0.31769999999999998</v>
      </c>
      <c r="E5" s="73">
        <v>0</v>
      </c>
      <c r="F5" s="73">
        <v>0.96020000000000005</v>
      </c>
      <c r="G5" s="73">
        <v>0.32</v>
      </c>
      <c r="H5" s="73">
        <v>0.64</v>
      </c>
    </row>
    <row r="6" spans="1:12" ht="14.1" customHeight="1" x14ac:dyDescent="0.2">
      <c r="A6" s="64" t="s">
        <v>14</v>
      </c>
      <c r="B6" s="71" t="s">
        <v>179</v>
      </c>
      <c r="C6" s="68">
        <v>72</v>
      </c>
      <c r="D6" s="59">
        <v>23.0595</v>
      </c>
      <c r="E6" s="59">
        <v>16.793199999999999</v>
      </c>
      <c r="F6" s="59">
        <v>29.325800000000001</v>
      </c>
      <c r="G6" s="59">
        <v>6.27</v>
      </c>
      <c r="H6" s="59">
        <v>6.27</v>
      </c>
    </row>
    <row r="7" spans="1:12" ht="14.1" customHeight="1" x14ac:dyDescent="0.2">
      <c r="A7" s="58" t="s">
        <v>14</v>
      </c>
      <c r="B7" s="64" t="s">
        <v>180</v>
      </c>
      <c r="C7" s="57">
        <v>35</v>
      </c>
      <c r="D7" s="56">
        <v>11.753</v>
      </c>
      <c r="E7" s="56">
        <v>8.032</v>
      </c>
      <c r="F7" s="56">
        <v>15.4741</v>
      </c>
      <c r="G7" s="56">
        <v>3.72</v>
      </c>
      <c r="H7" s="56">
        <v>3.72</v>
      </c>
    </row>
    <row r="8" spans="1:12" ht="14.1" customHeight="1" x14ac:dyDescent="0.2">
      <c r="A8" s="58" t="s">
        <v>14</v>
      </c>
      <c r="B8" s="58" t="s">
        <v>181</v>
      </c>
      <c r="C8" s="57">
        <v>122</v>
      </c>
      <c r="D8" s="56">
        <v>37.206000000000003</v>
      </c>
      <c r="E8" s="56">
        <v>30.294699999999999</v>
      </c>
      <c r="F8" s="56">
        <v>44.117199999999997</v>
      </c>
      <c r="G8" s="56">
        <v>6.91</v>
      </c>
      <c r="H8" s="56">
        <v>6.91</v>
      </c>
    </row>
    <row r="9" spans="1:12" ht="14.1" customHeight="1" x14ac:dyDescent="0.2">
      <c r="A9" s="58" t="s">
        <v>14</v>
      </c>
      <c r="B9" s="58" t="s">
        <v>182</v>
      </c>
      <c r="C9" s="57">
        <v>94</v>
      </c>
      <c r="D9" s="56">
        <v>27.663799999999998</v>
      </c>
      <c r="E9" s="56">
        <v>22.386600000000001</v>
      </c>
      <c r="F9" s="56">
        <v>32.941000000000003</v>
      </c>
      <c r="G9" s="56">
        <v>5.28</v>
      </c>
      <c r="H9" s="56">
        <v>5.28</v>
      </c>
    </row>
    <row r="10" spans="1:12" ht="14.1" customHeight="1" x14ac:dyDescent="0.2">
      <c r="A10" s="58" t="s">
        <v>14</v>
      </c>
      <c r="B10" s="58" t="s">
        <v>5</v>
      </c>
      <c r="C10" s="57">
        <v>324</v>
      </c>
      <c r="D10" s="56">
        <v>100</v>
      </c>
      <c r="E10" s="56" t="s">
        <v>6</v>
      </c>
      <c r="F10" s="56" t="s">
        <v>6</v>
      </c>
      <c r="G10" s="56" t="s">
        <v>7</v>
      </c>
      <c r="H10" s="56" t="s">
        <v>7</v>
      </c>
    </row>
    <row r="12" spans="1:12" ht="12" customHeight="1" x14ac:dyDescent="0.2">
      <c r="A12" s="66" t="s">
        <v>8</v>
      </c>
      <c r="B12" s="66" t="s">
        <v>175</v>
      </c>
      <c r="C12" s="74">
        <v>1</v>
      </c>
      <c r="D12" s="73">
        <v>0.5</v>
      </c>
      <c r="E12" s="73">
        <v>0</v>
      </c>
      <c r="F12" s="73">
        <v>1.5113000000000001</v>
      </c>
      <c r="G12" s="73">
        <v>0.5</v>
      </c>
      <c r="H12" s="73">
        <v>1.01</v>
      </c>
    </row>
    <row r="13" spans="1:12" ht="12" customHeight="1" x14ac:dyDescent="0.2">
      <c r="A13" s="72" t="s">
        <v>8</v>
      </c>
      <c r="B13" s="71" t="s">
        <v>179</v>
      </c>
      <c r="C13" s="70">
        <v>38</v>
      </c>
      <c r="D13" s="69">
        <v>24.125</v>
      </c>
      <c r="E13" s="69">
        <v>16.131</v>
      </c>
      <c r="F13" s="69">
        <v>32.119</v>
      </c>
      <c r="G13" s="69">
        <v>7.99</v>
      </c>
      <c r="H13" s="69">
        <v>7.99</v>
      </c>
    </row>
    <row r="14" spans="1:12" ht="12" customHeight="1" x14ac:dyDescent="0.2">
      <c r="A14" s="58" t="s">
        <v>8</v>
      </c>
      <c r="B14" s="64" t="s">
        <v>180</v>
      </c>
      <c r="C14" s="68">
        <v>23</v>
      </c>
      <c r="D14" s="59">
        <v>14.5</v>
      </c>
      <c r="E14" s="59">
        <v>9.0746000000000002</v>
      </c>
      <c r="F14" s="59">
        <v>19.9254</v>
      </c>
      <c r="G14" s="59">
        <v>5.43</v>
      </c>
      <c r="H14" s="59">
        <v>5.43</v>
      </c>
    </row>
    <row r="15" spans="1:12" ht="12" customHeight="1" x14ac:dyDescent="0.2">
      <c r="A15" s="58" t="s">
        <v>8</v>
      </c>
      <c r="B15" s="58" t="s">
        <v>181</v>
      </c>
      <c r="C15" s="57">
        <v>62</v>
      </c>
      <c r="D15" s="56">
        <v>38.125</v>
      </c>
      <c r="E15" s="56">
        <v>30.1646</v>
      </c>
      <c r="F15" s="56">
        <v>46.0854</v>
      </c>
      <c r="G15" s="56">
        <v>7.96</v>
      </c>
      <c r="H15" s="56">
        <v>7.96</v>
      </c>
    </row>
    <row r="16" spans="1:12" ht="12" customHeight="1" x14ac:dyDescent="0.2">
      <c r="A16" s="58" t="s">
        <v>8</v>
      </c>
      <c r="B16" s="58" t="s">
        <v>182</v>
      </c>
      <c r="C16" s="57">
        <v>39</v>
      </c>
      <c r="D16" s="56">
        <v>22.75</v>
      </c>
      <c r="E16" s="56">
        <v>16.375900000000001</v>
      </c>
      <c r="F16" s="56">
        <v>29.124099999999999</v>
      </c>
      <c r="G16" s="56">
        <v>6.37</v>
      </c>
      <c r="H16" s="56">
        <v>6.37</v>
      </c>
    </row>
    <row r="17" spans="1:8" ht="12" customHeight="1" x14ac:dyDescent="0.2">
      <c r="A17" s="58" t="s">
        <v>8</v>
      </c>
      <c r="B17" s="58" t="s">
        <v>5</v>
      </c>
      <c r="C17" s="57">
        <v>163</v>
      </c>
      <c r="D17" s="56">
        <v>100</v>
      </c>
      <c r="E17" s="56" t="s">
        <v>6</v>
      </c>
      <c r="F17" s="56" t="s">
        <v>6</v>
      </c>
      <c r="G17" s="56" t="s">
        <v>7</v>
      </c>
      <c r="H17" s="56" t="s">
        <v>7</v>
      </c>
    </row>
    <row r="19" spans="1:8" ht="12" customHeight="1" x14ac:dyDescent="0.2">
      <c r="A19" s="67" t="s">
        <v>15</v>
      </c>
      <c r="B19" s="75" t="s">
        <v>179</v>
      </c>
      <c r="C19" s="65">
        <v>34</v>
      </c>
      <c r="D19" s="56">
        <v>21.2027</v>
      </c>
      <c r="E19" s="56">
        <v>13.8088</v>
      </c>
      <c r="F19" s="63">
        <v>28.596599999999999</v>
      </c>
      <c r="G19" s="56">
        <v>7.39</v>
      </c>
      <c r="H19" s="56">
        <v>7.39</v>
      </c>
    </row>
    <row r="20" spans="1:8" ht="12" customHeight="1" x14ac:dyDescent="0.2">
      <c r="A20" s="58" t="s">
        <v>15</v>
      </c>
      <c r="B20" s="64" t="s">
        <v>180</v>
      </c>
      <c r="C20" s="57">
        <v>12</v>
      </c>
      <c r="D20" s="56">
        <v>6.9657999999999998</v>
      </c>
      <c r="E20" s="62">
        <v>2.8403</v>
      </c>
      <c r="F20" s="61">
        <v>11.0913</v>
      </c>
      <c r="G20" s="60">
        <v>4.13</v>
      </c>
      <c r="H20" s="56">
        <v>4.13</v>
      </c>
    </row>
    <row r="21" spans="1:8" ht="12" customHeight="1" x14ac:dyDescent="0.2">
      <c r="A21" s="58" t="s">
        <v>15</v>
      </c>
      <c r="B21" s="58" t="s">
        <v>181</v>
      </c>
      <c r="C21" s="57">
        <v>60</v>
      </c>
      <c r="D21" s="56">
        <v>35.604399999999998</v>
      </c>
      <c r="E21" s="56">
        <v>25.499199999999998</v>
      </c>
      <c r="F21" s="59">
        <v>45.709600000000002</v>
      </c>
      <c r="G21" s="56">
        <v>10.11</v>
      </c>
      <c r="H21" s="56">
        <v>10.11</v>
      </c>
    </row>
    <row r="22" spans="1:8" ht="12" customHeight="1" x14ac:dyDescent="0.2">
      <c r="A22" s="58" t="s">
        <v>15</v>
      </c>
      <c r="B22" s="58" t="s">
        <v>182</v>
      </c>
      <c r="C22" s="57">
        <v>55</v>
      </c>
      <c r="D22" s="56">
        <v>36.2271</v>
      </c>
      <c r="E22" s="56">
        <v>27.410699999999999</v>
      </c>
      <c r="F22" s="56">
        <v>45.043500000000002</v>
      </c>
      <c r="G22" s="56">
        <v>8.82</v>
      </c>
      <c r="H22" s="56">
        <v>8.82</v>
      </c>
    </row>
    <row r="23" spans="1:8" ht="12" customHeight="1" x14ac:dyDescent="0.2">
      <c r="A23" s="58" t="s">
        <v>15</v>
      </c>
      <c r="B23" s="58" t="s">
        <v>5</v>
      </c>
      <c r="C23" s="57">
        <v>161</v>
      </c>
      <c r="D23" s="56">
        <v>100</v>
      </c>
      <c r="E23" s="56" t="s">
        <v>6</v>
      </c>
      <c r="F23" s="56" t="s">
        <v>6</v>
      </c>
      <c r="G23" s="56" t="s">
        <v>7</v>
      </c>
      <c r="H23"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A4" sqref="A1:XFD4"/>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189</v>
      </c>
      <c r="J2" s="339" t="s">
        <v>159</v>
      </c>
      <c r="K2" s="339"/>
      <c r="L2" s="339"/>
    </row>
    <row r="4" spans="1:12" s="76" customFormat="1" ht="38.25" x14ac:dyDescent="0.2">
      <c r="A4" s="80" t="s">
        <v>0</v>
      </c>
      <c r="B4" s="79" t="s">
        <v>13</v>
      </c>
      <c r="C4" s="78" t="s">
        <v>10</v>
      </c>
      <c r="D4" s="77" t="s">
        <v>9</v>
      </c>
      <c r="E4" s="77" t="s">
        <v>160</v>
      </c>
      <c r="F4" s="77" t="s">
        <v>161</v>
      </c>
      <c r="G4" s="77" t="s">
        <v>11</v>
      </c>
      <c r="H4" s="77" t="s">
        <v>12</v>
      </c>
    </row>
    <row r="5" spans="1:12" ht="14.1" customHeight="1" x14ac:dyDescent="0.2">
      <c r="A5" s="75" t="s">
        <v>14</v>
      </c>
      <c r="B5" s="66" t="s">
        <v>175</v>
      </c>
      <c r="C5" s="74">
        <v>1</v>
      </c>
      <c r="D5" s="73">
        <v>0.31769999999999998</v>
      </c>
      <c r="E5" s="73">
        <v>0</v>
      </c>
      <c r="F5" s="73">
        <v>0.96020000000000005</v>
      </c>
      <c r="G5" s="73">
        <v>0.32</v>
      </c>
      <c r="H5" s="73">
        <v>0.64</v>
      </c>
    </row>
    <row r="6" spans="1:12" ht="14.1" customHeight="1" x14ac:dyDescent="0.2">
      <c r="A6" s="64" t="s">
        <v>14</v>
      </c>
      <c r="B6" s="71" t="s">
        <v>179</v>
      </c>
      <c r="C6" s="68">
        <v>46</v>
      </c>
      <c r="D6" s="59">
        <v>14.463100000000001</v>
      </c>
      <c r="E6" s="59">
        <v>9.5641999999999996</v>
      </c>
      <c r="F6" s="59">
        <v>19.361999999999998</v>
      </c>
      <c r="G6" s="59">
        <v>4.9000000000000004</v>
      </c>
      <c r="H6" s="59">
        <v>4.9000000000000004</v>
      </c>
    </row>
    <row r="7" spans="1:12" ht="14.1" customHeight="1" x14ac:dyDescent="0.2">
      <c r="A7" s="58" t="s">
        <v>14</v>
      </c>
      <c r="B7" s="64" t="s">
        <v>180</v>
      </c>
      <c r="C7" s="57">
        <v>36</v>
      </c>
      <c r="D7" s="56">
        <v>10.1404</v>
      </c>
      <c r="E7" s="56">
        <v>6.7641</v>
      </c>
      <c r="F7" s="56">
        <v>13.5166</v>
      </c>
      <c r="G7" s="56">
        <v>3.38</v>
      </c>
      <c r="H7" s="56">
        <v>3.38</v>
      </c>
    </row>
    <row r="8" spans="1:12" ht="14.1" customHeight="1" x14ac:dyDescent="0.2">
      <c r="A8" s="58" t="s">
        <v>14</v>
      </c>
      <c r="B8" s="58" t="s">
        <v>181</v>
      </c>
      <c r="C8" s="57">
        <v>151</v>
      </c>
      <c r="D8" s="56">
        <v>47.121600000000001</v>
      </c>
      <c r="E8" s="56">
        <v>40.799900000000001</v>
      </c>
      <c r="F8" s="56">
        <v>53.443300000000001</v>
      </c>
      <c r="G8" s="56">
        <v>6.32</v>
      </c>
      <c r="H8" s="56">
        <v>6.32</v>
      </c>
    </row>
    <row r="9" spans="1:12" ht="14.1" customHeight="1" x14ac:dyDescent="0.2">
      <c r="A9" s="58" t="s">
        <v>14</v>
      </c>
      <c r="B9" s="58" t="s">
        <v>182</v>
      </c>
      <c r="C9" s="57">
        <v>90</v>
      </c>
      <c r="D9" s="56">
        <v>27.9572</v>
      </c>
      <c r="E9" s="56">
        <v>22.1267</v>
      </c>
      <c r="F9" s="56">
        <v>33.787799999999997</v>
      </c>
      <c r="G9" s="56">
        <v>5.83</v>
      </c>
      <c r="H9" s="56">
        <v>5.83</v>
      </c>
    </row>
    <row r="10" spans="1:12" ht="14.1" customHeight="1" x14ac:dyDescent="0.2">
      <c r="A10" s="58" t="s">
        <v>14</v>
      </c>
      <c r="B10" s="58" t="s">
        <v>5</v>
      </c>
      <c r="C10" s="57">
        <v>324</v>
      </c>
      <c r="D10" s="56">
        <v>100</v>
      </c>
      <c r="E10" s="56" t="s">
        <v>6</v>
      </c>
      <c r="F10" s="56" t="s">
        <v>6</v>
      </c>
      <c r="G10" s="56" t="s">
        <v>7</v>
      </c>
      <c r="H10" s="56" t="s">
        <v>7</v>
      </c>
    </row>
    <row r="12" spans="1:12" ht="12" customHeight="1" x14ac:dyDescent="0.2">
      <c r="A12" s="66" t="s">
        <v>8</v>
      </c>
      <c r="B12" s="66" t="s">
        <v>175</v>
      </c>
      <c r="C12" s="74">
        <v>1</v>
      </c>
      <c r="D12" s="73">
        <v>0.5</v>
      </c>
      <c r="E12" s="73">
        <v>0</v>
      </c>
      <c r="F12" s="73">
        <v>1.5113000000000001</v>
      </c>
      <c r="G12" s="73">
        <v>0.5</v>
      </c>
      <c r="H12" s="73">
        <v>1.01</v>
      </c>
    </row>
    <row r="13" spans="1:12" ht="12" customHeight="1" x14ac:dyDescent="0.2">
      <c r="A13" s="72" t="s">
        <v>8</v>
      </c>
      <c r="B13" s="71" t="s">
        <v>179</v>
      </c>
      <c r="C13" s="70">
        <v>25</v>
      </c>
      <c r="D13" s="69">
        <v>15.083299999999999</v>
      </c>
      <c r="E13" s="69">
        <v>9.1343999999999994</v>
      </c>
      <c r="F13" s="69">
        <v>21.032299999999999</v>
      </c>
      <c r="G13" s="69">
        <v>5.95</v>
      </c>
      <c r="H13" s="69">
        <v>5.95</v>
      </c>
    </row>
    <row r="14" spans="1:12" ht="12" customHeight="1" x14ac:dyDescent="0.2">
      <c r="A14" s="58" t="s">
        <v>8</v>
      </c>
      <c r="B14" s="64" t="s">
        <v>180</v>
      </c>
      <c r="C14" s="68">
        <v>16</v>
      </c>
      <c r="D14" s="59">
        <v>9.5832999999999995</v>
      </c>
      <c r="E14" s="59">
        <v>5.1849999999999996</v>
      </c>
      <c r="F14" s="59">
        <v>13.9817</v>
      </c>
      <c r="G14" s="59">
        <v>4.4000000000000004</v>
      </c>
      <c r="H14" s="59">
        <v>4.4000000000000004</v>
      </c>
    </row>
    <row r="15" spans="1:12" ht="12" customHeight="1" x14ac:dyDescent="0.2">
      <c r="A15" s="58" t="s">
        <v>8</v>
      </c>
      <c r="B15" s="58" t="s">
        <v>181</v>
      </c>
      <c r="C15" s="57">
        <v>79</v>
      </c>
      <c r="D15" s="56">
        <v>48.875</v>
      </c>
      <c r="E15" s="56">
        <v>40.836100000000002</v>
      </c>
      <c r="F15" s="56">
        <v>56.913899999999998</v>
      </c>
      <c r="G15" s="56">
        <v>8.0399999999999991</v>
      </c>
      <c r="H15" s="56">
        <v>8.0399999999999991</v>
      </c>
    </row>
    <row r="16" spans="1:12" ht="12" customHeight="1" x14ac:dyDescent="0.2">
      <c r="A16" s="58" t="s">
        <v>8</v>
      </c>
      <c r="B16" s="58" t="s">
        <v>182</v>
      </c>
      <c r="C16" s="57">
        <v>42</v>
      </c>
      <c r="D16" s="56">
        <v>25.958300000000001</v>
      </c>
      <c r="E16" s="56">
        <v>18.177800000000001</v>
      </c>
      <c r="F16" s="56">
        <v>33.738900000000001</v>
      </c>
      <c r="G16" s="56">
        <v>7.78</v>
      </c>
      <c r="H16" s="56">
        <v>7.78</v>
      </c>
    </row>
    <row r="17" spans="1:8" ht="12" customHeight="1" x14ac:dyDescent="0.2">
      <c r="A17" s="58" t="s">
        <v>8</v>
      </c>
      <c r="B17" s="58" t="s">
        <v>5</v>
      </c>
      <c r="C17" s="57">
        <v>163</v>
      </c>
      <c r="D17" s="56">
        <v>100</v>
      </c>
      <c r="E17" s="56" t="s">
        <v>6</v>
      </c>
      <c r="F17" s="56" t="s">
        <v>6</v>
      </c>
      <c r="G17" s="56" t="s">
        <v>7</v>
      </c>
      <c r="H17" s="56" t="s">
        <v>7</v>
      </c>
    </row>
    <row r="19" spans="1:8" ht="12" customHeight="1" x14ac:dyDescent="0.2">
      <c r="A19" s="67" t="s">
        <v>15</v>
      </c>
      <c r="B19" s="75" t="s">
        <v>179</v>
      </c>
      <c r="C19" s="65">
        <v>21</v>
      </c>
      <c r="D19" s="56">
        <v>13.382199999999999</v>
      </c>
      <c r="E19" s="56">
        <v>6.3479999999999999</v>
      </c>
      <c r="F19" s="63">
        <v>20.416399999999999</v>
      </c>
      <c r="G19" s="56">
        <v>7.03</v>
      </c>
      <c r="H19" s="56">
        <v>7.03</v>
      </c>
    </row>
    <row r="20" spans="1:8" ht="12" customHeight="1" x14ac:dyDescent="0.2">
      <c r="A20" s="58" t="s">
        <v>15</v>
      </c>
      <c r="B20" s="64" t="s">
        <v>180</v>
      </c>
      <c r="C20" s="57">
        <v>20</v>
      </c>
      <c r="D20" s="56">
        <v>11.1111</v>
      </c>
      <c r="E20" s="62">
        <v>6.1403999999999996</v>
      </c>
      <c r="F20" s="61">
        <v>16.081900000000001</v>
      </c>
      <c r="G20" s="60">
        <v>4.97</v>
      </c>
      <c r="H20" s="56">
        <v>4.97</v>
      </c>
    </row>
    <row r="21" spans="1:8" ht="12" customHeight="1" x14ac:dyDescent="0.2">
      <c r="A21" s="58" t="s">
        <v>15</v>
      </c>
      <c r="B21" s="58" t="s">
        <v>181</v>
      </c>
      <c r="C21" s="57">
        <v>72</v>
      </c>
      <c r="D21" s="56">
        <v>44.065899999999999</v>
      </c>
      <c r="E21" s="56">
        <v>34.581400000000002</v>
      </c>
      <c r="F21" s="59">
        <v>53.550400000000003</v>
      </c>
      <c r="G21" s="56">
        <v>9.48</v>
      </c>
      <c r="H21" s="56">
        <v>9.48</v>
      </c>
    </row>
    <row r="22" spans="1:8" ht="12" customHeight="1" x14ac:dyDescent="0.2">
      <c r="A22" s="58" t="s">
        <v>15</v>
      </c>
      <c r="B22" s="58" t="s">
        <v>182</v>
      </c>
      <c r="C22" s="57">
        <v>48</v>
      </c>
      <c r="D22" s="56">
        <v>31.440799999999999</v>
      </c>
      <c r="E22" s="56">
        <v>22.578700000000001</v>
      </c>
      <c r="F22" s="56">
        <v>40.302900000000001</v>
      </c>
      <c r="G22" s="56">
        <v>8.86</v>
      </c>
      <c r="H22" s="56">
        <v>8.86</v>
      </c>
    </row>
    <row r="23" spans="1:8" ht="12" customHeight="1" x14ac:dyDescent="0.2">
      <c r="A23" s="58" t="s">
        <v>15</v>
      </c>
      <c r="B23" s="58" t="s">
        <v>5</v>
      </c>
      <c r="C23" s="57">
        <v>161</v>
      </c>
      <c r="D23" s="56">
        <v>100</v>
      </c>
      <c r="E23" s="56" t="s">
        <v>6</v>
      </c>
      <c r="F23" s="56" t="s">
        <v>6</v>
      </c>
      <c r="G23" s="56" t="s">
        <v>7</v>
      </c>
      <c r="H23" s="56"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8"/>
  <sheetViews>
    <sheetView zoomScale="90" zoomScaleNormal="90" workbookViewId="0">
      <selection activeCell="J2" sqref="J2:L2"/>
    </sheetView>
  </sheetViews>
  <sheetFormatPr defaultRowHeight="12.75" x14ac:dyDescent="0.2"/>
  <cols>
    <col min="1" max="1" width="39.42578125" style="1" customWidth="1"/>
    <col min="2" max="2" width="8.140625" style="12" customWidth="1"/>
    <col min="3" max="3" width="10.42578125" style="13" customWidth="1"/>
    <col min="4" max="4" width="13.140625" style="13" customWidth="1"/>
    <col min="5" max="5" width="12.42578125" style="13" customWidth="1"/>
    <col min="6" max="7" width="9.140625" style="13"/>
    <col min="8" max="8" width="3.42578125" style="12" customWidth="1"/>
    <col min="9" max="9" width="8.140625" style="12" customWidth="1"/>
    <col min="10" max="10" width="10.42578125" style="13" customWidth="1"/>
    <col min="11" max="12" width="13.140625" style="13" customWidth="1"/>
    <col min="13" max="14" width="9.140625" style="13"/>
    <col min="15" max="15" width="3.42578125" style="12" customWidth="1"/>
    <col min="16" max="16" width="8.140625" style="12" customWidth="1"/>
    <col min="17" max="17" width="10.42578125" style="13" customWidth="1"/>
    <col min="18" max="19" width="13.140625" style="13" customWidth="1"/>
    <col min="20" max="21" width="9.140625" style="13"/>
    <col min="22" max="16384" width="9.140625" style="1"/>
  </cols>
  <sheetData>
    <row r="2" spans="1:21" x14ac:dyDescent="0.2">
      <c r="A2" s="81" t="s">
        <v>214</v>
      </c>
      <c r="B2" s="53"/>
      <c r="C2" s="55"/>
      <c r="D2" s="54"/>
      <c r="E2" s="54"/>
      <c r="F2" s="54"/>
      <c r="G2" s="54"/>
      <c r="H2" s="54"/>
      <c r="I2" s="53"/>
      <c r="J2" s="339" t="s">
        <v>159</v>
      </c>
      <c r="K2" s="339"/>
      <c r="L2" s="339"/>
    </row>
    <row r="4" spans="1:21" x14ac:dyDescent="0.2">
      <c r="A4" s="103"/>
      <c r="B4" s="340" t="s">
        <v>213</v>
      </c>
      <c r="C4" s="341"/>
      <c r="D4" s="341"/>
      <c r="E4" s="341"/>
      <c r="F4" s="341"/>
      <c r="G4" s="342"/>
      <c r="H4" s="106"/>
      <c r="I4" s="340" t="s">
        <v>8</v>
      </c>
      <c r="J4" s="341"/>
      <c r="K4" s="341"/>
      <c r="L4" s="341"/>
      <c r="M4" s="341"/>
      <c r="N4" s="342"/>
      <c r="O4" s="106"/>
      <c r="P4" s="340" t="s">
        <v>15</v>
      </c>
      <c r="Q4" s="341"/>
      <c r="R4" s="341"/>
      <c r="S4" s="341"/>
      <c r="T4" s="341"/>
      <c r="U4" s="342"/>
    </row>
    <row r="5" spans="1:21" ht="38.25" x14ac:dyDescent="0.2">
      <c r="A5" s="112" t="s">
        <v>13</v>
      </c>
      <c r="B5" s="113" t="s">
        <v>10</v>
      </c>
      <c r="C5" s="114" t="s">
        <v>9</v>
      </c>
      <c r="D5" s="115" t="s">
        <v>160</v>
      </c>
      <c r="E5" s="115" t="s">
        <v>161</v>
      </c>
      <c r="F5" s="115" t="s">
        <v>11</v>
      </c>
      <c r="G5" s="116" t="s">
        <v>12</v>
      </c>
      <c r="H5" s="115"/>
      <c r="I5" s="113" t="s">
        <v>10</v>
      </c>
      <c r="J5" s="114" t="s">
        <v>9</v>
      </c>
      <c r="K5" s="115" t="s">
        <v>160</v>
      </c>
      <c r="L5" s="115" t="s">
        <v>161</v>
      </c>
      <c r="M5" s="115" t="s">
        <v>11</v>
      </c>
      <c r="N5" s="116" t="s">
        <v>12</v>
      </c>
      <c r="O5" s="115"/>
      <c r="P5" s="113" t="s">
        <v>10</v>
      </c>
      <c r="Q5" s="114" t="s">
        <v>9</v>
      </c>
      <c r="R5" s="115" t="s">
        <v>160</v>
      </c>
      <c r="S5" s="115" t="s">
        <v>161</v>
      </c>
      <c r="T5" s="115" t="s">
        <v>11</v>
      </c>
      <c r="U5" s="116" t="s">
        <v>12</v>
      </c>
    </row>
    <row r="6" spans="1:21" ht="15" x14ac:dyDescent="0.25">
      <c r="A6" s="104" t="s">
        <v>190</v>
      </c>
      <c r="B6" s="100">
        <v>125</v>
      </c>
      <c r="C6" s="34">
        <v>39.454000000000001</v>
      </c>
      <c r="D6" s="34">
        <v>34.079599999999999</v>
      </c>
      <c r="E6" s="34">
        <v>44.828400000000002</v>
      </c>
      <c r="F6" s="34">
        <v>5.37</v>
      </c>
      <c r="G6" s="89">
        <v>5.37</v>
      </c>
      <c r="H6" s="87"/>
      <c r="I6" s="88">
        <v>65</v>
      </c>
      <c r="J6" s="34">
        <v>41.291699999999999</v>
      </c>
      <c r="K6" s="34">
        <v>34.100299999999997</v>
      </c>
      <c r="L6" s="34">
        <v>48.4831</v>
      </c>
      <c r="M6" s="34">
        <v>7.19</v>
      </c>
      <c r="N6" s="89">
        <v>7.19</v>
      </c>
      <c r="O6" s="85"/>
      <c r="P6" s="109">
        <v>60</v>
      </c>
      <c r="Q6" s="110">
        <v>36.2515</v>
      </c>
      <c r="R6" s="110">
        <v>26.968499999999999</v>
      </c>
      <c r="S6" s="110">
        <v>45.534500000000001</v>
      </c>
      <c r="T6" s="110">
        <v>9.2799999999999994</v>
      </c>
      <c r="U6" s="111">
        <v>9.2799999999999994</v>
      </c>
    </row>
    <row r="7" spans="1:21" ht="15" x14ac:dyDescent="0.25">
      <c r="A7" s="104" t="s">
        <v>191</v>
      </c>
      <c r="B7" s="101">
        <v>95</v>
      </c>
      <c r="C7" s="9">
        <v>29.308900000000001</v>
      </c>
      <c r="D7" s="9">
        <v>24.164200000000001</v>
      </c>
      <c r="E7" s="9">
        <v>34.453699999999998</v>
      </c>
      <c r="F7" s="9">
        <v>5.14</v>
      </c>
      <c r="G7" s="91">
        <v>5.14</v>
      </c>
      <c r="H7" s="87"/>
      <c r="I7" s="90">
        <v>48</v>
      </c>
      <c r="J7" s="9">
        <v>29.791699999999999</v>
      </c>
      <c r="K7" s="9">
        <v>21.927900000000001</v>
      </c>
      <c r="L7" s="9">
        <v>37.6554</v>
      </c>
      <c r="M7" s="9">
        <v>7.86</v>
      </c>
      <c r="N7" s="91">
        <v>7.86</v>
      </c>
      <c r="O7" s="85"/>
      <c r="P7" s="95">
        <v>47</v>
      </c>
      <c r="Q7" s="86">
        <v>28.467600000000001</v>
      </c>
      <c r="R7" s="86">
        <v>20.430800000000001</v>
      </c>
      <c r="S7" s="86">
        <v>36.5045</v>
      </c>
      <c r="T7" s="86">
        <v>8.0399999999999991</v>
      </c>
      <c r="U7" s="96">
        <v>8.0399999999999991</v>
      </c>
    </row>
    <row r="8" spans="1:21" ht="15" x14ac:dyDescent="0.25">
      <c r="A8" s="104" t="s">
        <v>192</v>
      </c>
      <c r="B8" s="101">
        <v>74</v>
      </c>
      <c r="C8" s="9">
        <v>22.801400000000001</v>
      </c>
      <c r="D8" s="52">
        <v>17.668800000000001</v>
      </c>
      <c r="E8" s="52">
        <v>27.933900000000001</v>
      </c>
      <c r="F8" s="9">
        <v>5.13</v>
      </c>
      <c r="G8" s="91">
        <v>5.13</v>
      </c>
      <c r="H8" s="87"/>
      <c r="I8" s="90">
        <v>37</v>
      </c>
      <c r="J8" s="9">
        <v>22.541699999999999</v>
      </c>
      <c r="K8" s="9">
        <v>15.027799999999999</v>
      </c>
      <c r="L8" s="9">
        <v>30.055599999999998</v>
      </c>
      <c r="M8" s="9">
        <v>7.51</v>
      </c>
      <c r="N8" s="91">
        <v>7.51</v>
      </c>
      <c r="O8" s="85"/>
      <c r="P8" s="95">
        <v>37</v>
      </c>
      <c r="Q8" s="86">
        <v>23.254000000000001</v>
      </c>
      <c r="R8" s="86">
        <v>16.569600000000001</v>
      </c>
      <c r="S8" s="86">
        <v>29.938400000000001</v>
      </c>
      <c r="T8" s="86">
        <v>6.68</v>
      </c>
      <c r="U8" s="96">
        <v>6.68</v>
      </c>
    </row>
    <row r="9" spans="1:21" ht="15" x14ac:dyDescent="0.25">
      <c r="A9" s="104" t="s">
        <v>193</v>
      </c>
      <c r="B9" s="101">
        <v>69</v>
      </c>
      <c r="C9" s="50">
        <v>22.586500000000001</v>
      </c>
      <c r="D9" s="117">
        <v>16.960799999999999</v>
      </c>
      <c r="E9" s="122">
        <v>28.2121</v>
      </c>
      <c r="F9" s="51">
        <v>5.63</v>
      </c>
      <c r="G9" s="91">
        <v>5.63</v>
      </c>
      <c r="H9" s="87"/>
      <c r="I9" s="90">
        <v>36</v>
      </c>
      <c r="J9" s="9">
        <v>23.541699999999999</v>
      </c>
      <c r="K9" s="9">
        <v>15.7272</v>
      </c>
      <c r="L9" s="9">
        <v>31.356100000000001</v>
      </c>
      <c r="M9" s="9">
        <v>7.81</v>
      </c>
      <c r="N9" s="91">
        <v>7.81</v>
      </c>
      <c r="O9" s="85"/>
      <c r="P9" s="95">
        <v>33</v>
      </c>
      <c r="Q9" s="86">
        <v>20.921900000000001</v>
      </c>
      <c r="R9" s="86">
        <v>13.352600000000001</v>
      </c>
      <c r="S9" s="86">
        <v>28.491099999999999</v>
      </c>
      <c r="T9" s="86">
        <v>7.57</v>
      </c>
      <c r="U9" s="96">
        <v>7.57</v>
      </c>
    </row>
    <row r="10" spans="1:21" ht="15" x14ac:dyDescent="0.25">
      <c r="A10" s="104" t="s">
        <v>194</v>
      </c>
      <c r="B10" s="101">
        <v>63</v>
      </c>
      <c r="C10" s="50">
        <v>19.313700000000001</v>
      </c>
      <c r="D10" s="118">
        <v>14.535</v>
      </c>
      <c r="E10" s="123">
        <v>24.092400000000001</v>
      </c>
      <c r="F10" s="51">
        <v>4.78</v>
      </c>
      <c r="G10" s="91">
        <v>4.78</v>
      </c>
      <c r="H10" s="87"/>
      <c r="I10" s="90">
        <v>31</v>
      </c>
      <c r="J10" s="9">
        <v>17.375</v>
      </c>
      <c r="K10" s="9">
        <v>10.4495</v>
      </c>
      <c r="L10" s="9">
        <v>24.3005</v>
      </c>
      <c r="M10" s="9">
        <v>6.93</v>
      </c>
      <c r="N10" s="91">
        <v>6.93</v>
      </c>
      <c r="O10" s="85"/>
      <c r="P10" s="95">
        <v>32</v>
      </c>
      <c r="Q10" s="86">
        <v>22.692299999999999</v>
      </c>
      <c r="R10" s="86">
        <v>14.950200000000001</v>
      </c>
      <c r="S10" s="86">
        <v>30.4344</v>
      </c>
      <c r="T10" s="86">
        <v>7.74</v>
      </c>
      <c r="U10" s="96">
        <v>7.74</v>
      </c>
    </row>
    <row r="11" spans="1:21" ht="15" x14ac:dyDescent="0.25">
      <c r="A11" s="104" t="s">
        <v>195</v>
      </c>
      <c r="B11" s="101">
        <v>61</v>
      </c>
      <c r="C11" s="50">
        <v>16.8781</v>
      </c>
      <c r="D11" s="119">
        <v>12.260300000000001</v>
      </c>
      <c r="E11" s="124">
        <v>21.495999999999999</v>
      </c>
      <c r="F11" s="51">
        <v>4.62</v>
      </c>
      <c r="G11" s="91">
        <v>4.62</v>
      </c>
      <c r="H11" s="87"/>
      <c r="I11" s="90">
        <v>30</v>
      </c>
      <c r="J11" s="9">
        <v>16.666699999999999</v>
      </c>
      <c r="K11" s="9">
        <v>9.3992000000000004</v>
      </c>
      <c r="L11" s="9">
        <v>23.934200000000001</v>
      </c>
      <c r="M11" s="9">
        <v>7.27</v>
      </c>
      <c r="N11" s="91">
        <v>7.27</v>
      </c>
      <c r="O11" s="85"/>
      <c r="P11" s="95">
        <v>31</v>
      </c>
      <c r="Q11" s="86">
        <v>17.246600000000001</v>
      </c>
      <c r="R11" s="86">
        <v>11.2417</v>
      </c>
      <c r="S11" s="86">
        <v>23.2515</v>
      </c>
      <c r="T11" s="86">
        <v>6</v>
      </c>
      <c r="U11" s="96">
        <v>6</v>
      </c>
    </row>
    <row r="12" spans="1:21" ht="15" x14ac:dyDescent="0.25">
      <c r="A12" s="104" t="s">
        <v>196</v>
      </c>
      <c r="B12" s="101">
        <v>51</v>
      </c>
      <c r="C12" s="50">
        <v>16.098800000000001</v>
      </c>
      <c r="D12" s="120">
        <v>11.684799999999999</v>
      </c>
      <c r="E12" s="121">
        <v>20.512799999999999</v>
      </c>
      <c r="F12" s="9">
        <v>4.41</v>
      </c>
      <c r="G12" s="91">
        <v>4.41</v>
      </c>
      <c r="H12" s="87"/>
      <c r="I12" s="90">
        <v>27</v>
      </c>
      <c r="J12" s="9">
        <v>17.5</v>
      </c>
      <c r="K12" s="9">
        <v>10.915100000000001</v>
      </c>
      <c r="L12" s="9">
        <v>24.084900000000001</v>
      </c>
      <c r="M12" s="9">
        <v>6.58</v>
      </c>
      <c r="N12" s="91">
        <v>6.58</v>
      </c>
      <c r="O12" s="85"/>
      <c r="P12" s="95">
        <v>24</v>
      </c>
      <c r="Q12" s="86">
        <v>13.6569</v>
      </c>
      <c r="R12" s="86">
        <v>7.7854999999999999</v>
      </c>
      <c r="S12" s="86">
        <v>19.528300000000002</v>
      </c>
      <c r="T12" s="86">
        <v>5.87</v>
      </c>
      <c r="U12" s="96">
        <v>5.87</v>
      </c>
    </row>
    <row r="13" spans="1:21" ht="15" x14ac:dyDescent="0.25">
      <c r="A13" s="104" t="s">
        <v>197</v>
      </c>
      <c r="B13" s="101">
        <v>53</v>
      </c>
      <c r="C13" s="50">
        <v>16.0396</v>
      </c>
      <c r="D13" s="119">
        <v>12.3803</v>
      </c>
      <c r="E13" s="51">
        <v>19.698899999999998</v>
      </c>
      <c r="F13" s="9">
        <v>3.66</v>
      </c>
      <c r="G13" s="91">
        <v>3.66</v>
      </c>
      <c r="H13" s="87"/>
      <c r="I13" s="90">
        <v>27</v>
      </c>
      <c r="J13" s="9">
        <v>16.166699999999999</v>
      </c>
      <c r="K13" s="9">
        <v>10.3826</v>
      </c>
      <c r="L13" s="9">
        <v>21.950800000000001</v>
      </c>
      <c r="M13" s="9">
        <v>5.78</v>
      </c>
      <c r="N13" s="91">
        <v>5.78</v>
      </c>
      <c r="O13" s="85"/>
      <c r="P13" s="95">
        <v>26</v>
      </c>
      <c r="Q13" s="86">
        <v>15.818099999999999</v>
      </c>
      <c r="R13" s="86">
        <v>9.8262</v>
      </c>
      <c r="S13" s="86">
        <v>21.809899999999999</v>
      </c>
      <c r="T13" s="86">
        <v>5.99</v>
      </c>
      <c r="U13" s="96">
        <v>5.99</v>
      </c>
    </row>
    <row r="14" spans="1:21" ht="15" x14ac:dyDescent="0.25">
      <c r="A14" s="104" t="s">
        <v>198</v>
      </c>
      <c r="B14" s="101">
        <v>50</v>
      </c>
      <c r="C14" s="50">
        <v>15.7624</v>
      </c>
      <c r="D14" s="125">
        <v>10.0207</v>
      </c>
      <c r="E14" s="51">
        <v>21.504200000000001</v>
      </c>
      <c r="F14" s="9">
        <v>5.74</v>
      </c>
      <c r="G14" s="91">
        <v>5.74</v>
      </c>
      <c r="H14" s="87"/>
      <c r="I14" s="90">
        <v>22</v>
      </c>
      <c r="J14" s="9">
        <v>15.583299999999999</v>
      </c>
      <c r="K14" s="9">
        <v>7.9638999999999998</v>
      </c>
      <c r="L14" s="9">
        <v>23.2027</v>
      </c>
      <c r="M14" s="9">
        <v>7.62</v>
      </c>
      <c r="N14" s="91">
        <v>7.62</v>
      </c>
      <c r="O14" s="85"/>
      <c r="P14" s="95">
        <v>28</v>
      </c>
      <c r="Q14" s="86">
        <v>16.0745</v>
      </c>
      <c r="R14" s="86">
        <v>10.3668</v>
      </c>
      <c r="S14" s="86">
        <v>21.7822</v>
      </c>
      <c r="T14" s="86">
        <v>5.71</v>
      </c>
      <c r="U14" s="96">
        <v>5.71</v>
      </c>
    </row>
    <row r="15" spans="1:21" ht="15" x14ac:dyDescent="0.25">
      <c r="A15" s="104" t="s">
        <v>199</v>
      </c>
      <c r="B15" s="101">
        <v>45</v>
      </c>
      <c r="C15" s="9">
        <v>13.854799999999999</v>
      </c>
      <c r="D15" s="34">
        <v>9.6879000000000008</v>
      </c>
      <c r="E15" s="9">
        <v>18.021599999999999</v>
      </c>
      <c r="F15" s="9">
        <v>4.17</v>
      </c>
      <c r="G15" s="91">
        <v>4.17</v>
      </c>
      <c r="H15" s="87"/>
      <c r="I15" s="90">
        <v>23</v>
      </c>
      <c r="J15" s="9">
        <v>13.625</v>
      </c>
      <c r="K15" s="9">
        <v>7.5585000000000004</v>
      </c>
      <c r="L15" s="9">
        <v>19.691500000000001</v>
      </c>
      <c r="M15" s="9">
        <v>6.07</v>
      </c>
      <c r="N15" s="91">
        <v>6.07</v>
      </c>
      <c r="O15" s="85"/>
      <c r="P15" s="95">
        <v>22</v>
      </c>
      <c r="Q15" s="86">
        <v>14.2552</v>
      </c>
      <c r="R15" s="86">
        <v>7.5980999999999996</v>
      </c>
      <c r="S15" s="86">
        <v>20.912299999999998</v>
      </c>
      <c r="T15" s="86">
        <v>6.66</v>
      </c>
      <c r="U15" s="96">
        <v>6.66</v>
      </c>
    </row>
    <row r="16" spans="1:21" ht="15" x14ac:dyDescent="0.25">
      <c r="A16" s="104" t="s">
        <v>200</v>
      </c>
      <c r="B16" s="101">
        <v>40</v>
      </c>
      <c r="C16" s="9">
        <v>13.3055</v>
      </c>
      <c r="D16" s="9">
        <v>8.7885000000000009</v>
      </c>
      <c r="E16" s="9">
        <v>17.822399999999998</v>
      </c>
      <c r="F16" s="9">
        <v>4.5199999999999996</v>
      </c>
      <c r="G16" s="91">
        <v>4.5199999999999996</v>
      </c>
      <c r="H16" s="87"/>
      <c r="I16" s="90">
        <v>26</v>
      </c>
      <c r="J16" s="9">
        <v>16.291699999999999</v>
      </c>
      <c r="K16" s="9">
        <v>9.3696999999999999</v>
      </c>
      <c r="L16" s="9">
        <v>23.2136</v>
      </c>
      <c r="M16" s="9">
        <v>6.92</v>
      </c>
      <c r="N16" s="91">
        <v>6.92</v>
      </c>
      <c r="O16" s="85"/>
      <c r="P16" s="95">
        <v>14</v>
      </c>
      <c r="Q16" s="86">
        <v>8.1013000000000002</v>
      </c>
      <c r="R16" s="86">
        <v>4.2023999999999999</v>
      </c>
      <c r="S16" s="86">
        <v>12.0002</v>
      </c>
      <c r="T16" s="86">
        <v>3.9</v>
      </c>
      <c r="U16" s="96">
        <v>3.9</v>
      </c>
    </row>
    <row r="17" spans="1:21" ht="15" x14ac:dyDescent="0.25">
      <c r="A17" s="104" t="s">
        <v>201</v>
      </c>
      <c r="B17" s="101">
        <v>36</v>
      </c>
      <c r="C17" s="9">
        <v>11.646800000000001</v>
      </c>
      <c r="D17" s="9">
        <v>6.5717999999999996</v>
      </c>
      <c r="E17" s="9">
        <v>16.721800000000002</v>
      </c>
      <c r="F17" s="9">
        <v>5.08</v>
      </c>
      <c r="G17" s="91">
        <v>5.08</v>
      </c>
      <c r="H17" s="87"/>
      <c r="I17" s="90">
        <v>15</v>
      </c>
      <c r="J17" s="9">
        <v>10.458299999999999</v>
      </c>
      <c r="K17" s="9">
        <v>3.5095999999999998</v>
      </c>
      <c r="L17" s="9">
        <v>17.4071</v>
      </c>
      <c r="M17" s="9">
        <v>6.95</v>
      </c>
      <c r="N17" s="91">
        <v>6.95</v>
      </c>
      <c r="O17" s="85"/>
      <c r="P17" s="95">
        <v>21</v>
      </c>
      <c r="Q17" s="86">
        <v>13.7179</v>
      </c>
      <c r="R17" s="86">
        <v>7.8094000000000001</v>
      </c>
      <c r="S17" s="86">
        <v>19.6265</v>
      </c>
      <c r="T17" s="86">
        <v>5.91</v>
      </c>
      <c r="U17" s="96">
        <v>5.91</v>
      </c>
    </row>
    <row r="18" spans="1:21" ht="15" x14ac:dyDescent="0.25">
      <c r="A18" s="104" t="s">
        <v>202</v>
      </c>
      <c r="B18" s="101">
        <v>30</v>
      </c>
      <c r="C18" s="9">
        <v>10.4491</v>
      </c>
      <c r="D18" s="9">
        <v>6.7984999999999998</v>
      </c>
      <c r="E18" s="9">
        <v>14.0998</v>
      </c>
      <c r="F18" s="9">
        <v>3.65</v>
      </c>
      <c r="G18" s="91">
        <v>3.65</v>
      </c>
      <c r="H18" s="87"/>
      <c r="I18" s="90">
        <v>22</v>
      </c>
      <c r="J18" s="9">
        <v>13.625</v>
      </c>
      <c r="K18" s="9">
        <v>7.9958</v>
      </c>
      <c r="L18" s="9">
        <v>19.254200000000001</v>
      </c>
      <c r="M18" s="9">
        <v>5.63</v>
      </c>
      <c r="N18" s="91">
        <v>5.63</v>
      </c>
      <c r="O18" s="85"/>
      <c r="P18" s="95">
        <v>8</v>
      </c>
      <c r="Q18" s="86">
        <v>4.9145000000000003</v>
      </c>
      <c r="R18" s="86">
        <v>1.1004</v>
      </c>
      <c r="S18" s="86">
        <v>8.7286999999999999</v>
      </c>
      <c r="T18" s="86">
        <v>3.81</v>
      </c>
      <c r="U18" s="96">
        <v>3.81</v>
      </c>
    </row>
    <row r="19" spans="1:21" ht="15" x14ac:dyDescent="0.25">
      <c r="A19" s="104" t="s">
        <v>203</v>
      </c>
      <c r="B19" s="101">
        <v>25</v>
      </c>
      <c r="C19" s="9">
        <v>7.9287000000000001</v>
      </c>
      <c r="D19" s="9">
        <v>3.9796</v>
      </c>
      <c r="E19" s="9">
        <v>11.877700000000001</v>
      </c>
      <c r="F19" s="9">
        <v>3.95</v>
      </c>
      <c r="G19" s="91">
        <v>3.95</v>
      </c>
      <c r="H19" s="87"/>
      <c r="I19" s="90">
        <v>16</v>
      </c>
      <c r="J19" s="9">
        <v>9.0417000000000005</v>
      </c>
      <c r="K19" s="9">
        <v>4.1760000000000002</v>
      </c>
      <c r="L19" s="9">
        <v>13.907299999999999</v>
      </c>
      <c r="M19" s="9">
        <v>4.87</v>
      </c>
      <c r="N19" s="91">
        <v>4.87</v>
      </c>
      <c r="O19" s="85"/>
      <c r="P19" s="95">
        <v>9</v>
      </c>
      <c r="Q19" s="86">
        <v>5.9889999999999999</v>
      </c>
      <c r="R19" s="86">
        <v>0.12330000000000001</v>
      </c>
      <c r="S19" s="86">
        <v>11.854799999999999</v>
      </c>
      <c r="T19" s="86">
        <v>5.87</v>
      </c>
      <c r="U19" s="96">
        <v>5.87</v>
      </c>
    </row>
    <row r="20" spans="1:21" ht="15" x14ac:dyDescent="0.25">
      <c r="A20" s="104" t="s">
        <v>204</v>
      </c>
      <c r="B20" s="101">
        <v>25</v>
      </c>
      <c r="C20" s="9">
        <v>6.8840000000000003</v>
      </c>
      <c r="D20" s="9">
        <v>4.3948999999999998</v>
      </c>
      <c r="E20" s="9">
        <v>9.3729999999999993</v>
      </c>
      <c r="F20" s="9">
        <v>2.4900000000000002</v>
      </c>
      <c r="G20" s="91">
        <v>2.4900000000000002</v>
      </c>
      <c r="H20" s="87"/>
      <c r="I20" s="90">
        <v>8</v>
      </c>
      <c r="J20" s="9">
        <v>4.4583000000000004</v>
      </c>
      <c r="K20" s="9">
        <v>1.1628000000000001</v>
      </c>
      <c r="L20" s="9">
        <v>7.7538</v>
      </c>
      <c r="M20" s="9">
        <v>3.3</v>
      </c>
      <c r="N20" s="91">
        <v>3.3</v>
      </c>
      <c r="O20" s="85"/>
      <c r="P20" s="95">
        <v>17</v>
      </c>
      <c r="Q20" s="86">
        <v>11.1111</v>
      </c>
      <c r="R20" s="86">
        <v>5.7925000000000004</v>
      </c>
      <c r="S20" s="86">
        <v>16.4298</v>
      </c>
      <c r="T20" s="86">
        <v>5.32</v>
      </c>
      <c r="U20" s="96">
        <v>5.32</v>
      </c>
    </row>
    <row r="21" spans="1:21" ht="15" x14ac:dyDescent="0.25">
      <c r="A21" s="104" t="s">
        <v>205</v>
      </c>
      <c r="B21" s="101">
        <v>19</v>
      </c>
      <c r="C21" s="9">
        <v>5.6463000000000001</v>
      </c>
      <c r="D21" s="9">
        <v>3.0464000000000002</v>
      </c>
      <c r="E21" s="9">
        <v>8.2462</v>
      </c>
      <c r="F21" s="9">
        <v>2.6</v>
      </c>
      <c r="G21" s="91">
        <v>2.6</v>
      </c>
      <c r="H21" s="87"/>
      <c r="I21" s="90">
        <v>11</v>
      </c>
      <c r="J21" s="9">
        <v>6.0416999999999996</v>
      </c>
      <c r="K21" s="9">
        <v>2.5024999999999999</v>
      </c>
      <c r="L21" s="9">
        <v>9.5808</v>
      </c>
      <c r="M21" s="127">
        <v>3.54</v>
      </c>
      <c r="N21" s="128">
        <v>3.54</v>
      </c>
      <c r="O21" s="85"/>
      <c r="P21" s="95">
        <v>8</v>
      </c>
      <c r="Q21" s="86">
        <v>4.9573</v>
      </c>
      <c r="R21" s="86">
        <v>1.2009000000000001</v>
      </c>
      <c r="S21" s="86">
        <v>8.7136999999999993</v>
      </c>
      <c r="T21" s="86">
        <v>3.76</v>
      </c>
      <c r="U21" s="96">
        <v>3.76</v>
      </c>
    </row>
    <row r="22" spans="1:21" ht="15" x14ac:dyDescent="0.25">
      <c r="A22" s="104" t="s">
        <v>206</v>
      </c>
      <c r="B22" s="101">
        <v>20</v>
      </c>
      <c r="C22" s="9">
        <v>5.6261000000000001</v>
      </c>
      <c r="D22" s="9">
        <v>2.7949999999999999</v>
      </c>
      <c r="E22" s="9">
        <v>8.4572000000000003</v>
      </c>
      <c r="F22" s="9">
        <v>2.83</v>
      </c>
      <c r="G22" s="91">
        <v>2.83</v>
      </c>
      <c r="H22" s="87"/>
      <c r="I22" s="90">
        <v>8</v>
      </c>
      <c r="J22" s="9">
        <v>4.5</v>
      </c>
      <c r="K22" s="127">
        <v>1.2249000000000001</v>
      </c>
      <c r="L22" s="51">
        <v>7.7751000000000001</v>
      </c>
      <c r="M22" s="127">
        <v>3.28</v>
      </c>
      <c r="N22" s="128">
        <v>3.28</v>
      </c>
      <c r="O22" s="85"/>
      <c r="P22" s="95">
        <v>12</v>
      </c>
      <c r="Q22" s="86">
        <v>7.5884999999999998</v>
      </c>
      <c r="R22" s="86">
        <v>3.4796</v>
      </c>
      <c r="S22" s="86">
        <v>11.6975</v>
      </c>
      <c r="T22" s="86">
        <v>4.1100000000000003</v>
      </c>
      <c r="U22" s="96">
        <v>4.1100000000000003</v>
      </c>
    </row>
    <row r="23" spans="1:21" ht="15" x14ac:dyDescent="0.25">
      <c r="A23" s="104" t="s">
        <v>207</v>
      </c>
      <c r="B23" s="101">
        <v>18</v>
      </c>
      <c r="C23" s="9">
        <v>4.9729000000000001</v>
      </c>
      <c r="D23" s="9">
        <v>2.4738000000000002</v>
      </c>
      <c r="E23" s="9">
        <v>7.4721000000000002</v>
      </c>
      <c r="F23" s="9">
        <v>2.5</v>
      </c>
      <c r="G23" s="91">
        <v>2.5</v>
      </c>
      <c r="H23" s="87"/>
      <c r="I23" s="90">
        <v>10</v>
      </c>
      <c r="J23" s="9">
        <v>5.4583000000000004</v>
      </c>
      <c r="K23" s="127">
        <v>2.3246000000000002</v>
      </c>
      <c r="L23" s="118">
        <v>8.5920000000000005</v>
      </c>
      <c r="M23" s="123">
        <v>3.13</v>
      </c>
      <c r="N23" s="128">
        <v>3.13</v>
      </c>
      <c r="O23" s="85"/>
      <c r="P23" s="95">
        <v>8</v>
      </c>
      <c r="Q23" s="86">
        <v>4.1269999999999998</v>
      </c>
      <c r="R23" s="86">
        <v>0.69169999999999998</v>
      </c>
      <c r="S23" s="86">
        <v>7.5622999999999996</v>
      </c>
      <c r="T23" s="86">
        <v>3.44</v>
      </c>
      <c r="U23" s="96">
        <v>3.44</v>
      </c>
    </row>
    <row r="24" spans="1:21" ht="15" x14ac:dyDescent="0.25">
      <c r="A24" s="104" t="s">
        <v>208</v>
      </c>
      <c r="B24" s="101">
        <v>12</v>
      </c>
      <c r="C24" s="9">
        <v>3.0985</v>
      </c>
      <c r="D24" s="9">
        <v>1.2206999999999999</v>
      </c>
      <c r="E24" s="9">
        <v>4.9763000000000002</v>
      </c>
      <c r="F24" s="9">
        <v>1.88</v>
      </c>
      <c r="G24" s="91">
        <v>1.88</v>
      </c>
      <c r="H24" s="87"/>
      <c r="I24" s="130">
        <v>3</v>
      </c>
      <c r="J24" s="132">
        <v>1.9582999999999999</v>
      </c>
      <c r="K24" s="134">
        <v>0</v>
      </c>
      <c r="L24" s="135">
        <v>4.2386999999999997</v>
      </c>
      <c r="M24" s="134">
        <v>1.96</v>
      </c>
      <c r="N24" s="137">
        <v>2.2799999999999998</v>
      </c>
      <c r="O24" s="85"/>
      <c r="P24" s="95">
        <v>9</v>
      </c>
      <c r="Q24" s="86">
        <v>5.0854999999999997</v>
      </c>
      <c r="R24" s="86">
        <v>1.9621999999999999</v>
      </c>
      <c r="S24" s="86">
        <v>8.2087000000000003</v>
      </c>
      <c r="T24" s="86">
        <v>3.12</v>
      </c>
      <c r="U24" s="96">
        <v>3.12</v>
      </c>
    </row>
    <row r="25" spans="1:21" ht="15" x14ac:dyDescent="0.25">
      <c r="A25" s="104" t="s">
        <v>209</v>
      </c>
      <c r="B25" s="101">
        <v>11</v>
      </c>
      <c r="C25" s="9">
        <v>2.6871999999999998</v>
      </c>
      <c r="D25" s="9">
        <v>1.0490999999999999</v>
      </c>
      <c r="E25" s="9">
        <v>4.3251999999999997</v>
      </c>
      <c r="F25" s="9">
        <v>1.64</v>
      </c>
      <c r="G25" s="91">
        <v>1.64</v>
      </c>
      <c r="H25" s="87"/>
      <c r="I25" s="126">
        <v>3</v>
      </c>
      <c r="J25" s="118">
        <v>1.875</v>
      </c>
      <c r="K25" s="123">
        <v>0</v>
      </c>
      <c r="L25" s="118">
        <v>4.0076999999999998</v>
      </c>
      <c r="M25" s="123">
        <v>1.88</v>
      </c>
      <c r="N25" s="128">
        <v>2.13</v>
      </c>
      <c r="O25" s="85"/>
      <c r="P25" s="95">
        <v>8</v>
      </c>
      <c r="Q25" s="86">
        <v>4.1025999999999998</v>
      </c>
      <c r="R25" s="86">
        <v>1.0618000000000001</v>
      </c>
      <c r="S25" s="86">
        <v>7.1433</v>
      </c>
      <c r="T25" s="86">
        <v>3.04</v>
      </c>
      <c r="U25" s="96">
        <v>3.04</v>
      </c>
    </row>
    <row r="26" spans="1:21" ht="15" x14ac:dyDescent="0.25">
      <c r="A26" s="104" t="s">
        <v>212</v>
      </c>
      <c r="B26" s="101">
        <v>6</v>
      </c>
      <c r="C26" s="9">
        <v>2.6793</v>
      </c>
      <c r="D26" s="9">
        <v>0.27539999999999998</v>
      </c>
      <c r="E26" s="9">
        <v>5.0831999999999997</v>
      </c>
      <c r="F26" s="9">
        <v>2.4</v>
      </c>
      <c r="G26" s="91">
        <v>2.4</v>
      </c>
      <c r="H26" s="87"/>
      <c r="I26" s="90">
        <v>3</v>
      </c>
      <c r="J26" s="9">
        <v>2.0832999999999999</v>
      </c>
      <c r="K26" s="9">
        <v>0</v>
      </c>
      <c r="L26" s="9">
        <v>4.4785000000000004</v>
      </c>
      <c r="M26" s="9">
        <v>2.08</v>
      </c>
      <c r="N26" s="91">
        <v>2.4</v>
      </c>
      <c r="O26" s="85"/>
      <c r="P26" s="95">
        <v>3</v>
      </c>
      <c r="Q26" s="86">
        <v>3.7179000000000002</v>
      </c>
      <c r="R26" s="86">
        <v>0</v>
      </c>
      <c r="S26" s="86">
        <v>9.1028000000000002</v>
      </c>
      <c r="T26" s="86">
        <v>3.72</v>
      </c>
      <c r="U26" s="96">
        <v>5.38</v>
      </c>
    </row>
    <row r="27" spans="1:21" ht="15" x14ac:dyDescent="0.25">
      <c r="A27" s="104" t="s">
        <v>210</v>
      </c>
      <c r="B27" s="101">
        <v>4</v>
      </c>
      <c r="C27" s="9">
        <v>0.74790000000000001</v>
      </c>
      <c r="D27" s="9">
        <v>0</v>
      </c>
      <c r="E27" s="9">
        <v>1.6537999999999999</v>
      </c>
      <c r="F27" s="9">
        <v>0.75</v>
      </c>
      <c r="G27" s="91">
        <v>0.91</v>
      </c>
      <c r="H27" s="87"/>
      <c r="I27" s="129">
        <v>0</v>
      </c>
      <c r="J27" s="131">
        <v>0</v>
      </c>
      <c r="K27" s="133" t="s">
        <v>7</v>
      </c>
      <c r="L27" s="133" t="s">
        <v>7</v>
      </c>
      <c r="M27" s="133" t="s">
        <v>7</v>
      </c>
      <c r="N27" s="136" t="s">
        <v>7</v>
      </c>
      <c r="P27" s="95">
        <v>4</v>
      </c>
      <c r="Q27" s="86">
        <v>2.0512999999999999</v>
      </c>
      <c r="R27" s="86">
        <v>0</v>
      </c>
      <c r="S27" s="86">
        <v>4.5377999999999998</v>
      </c>
      <c r="T27" s="86">
        <v>2.0499999999999998</v>
      </c>
      <c r="U27" s="96">
        <v>2.4900000000000002</v>
      </c>
    </row>
    <row r="28" spans="1:21" ht="15" x14ac:dyDescent="0.25">
      <c r="A28" s="105" t="s">
        <v>211</v>
      </c>
      <c r="B28" s="102">
        <v>2</v>
      </c>
      <c r="C28" s="93">
        <v>0.5514</v>
      </c>
      <c r="D28" s="93">
        <v>0</v>
      </c>
      <c r="E28" s="93">
        <v>1.339</v>
      </c>
      <c r="F28" s="93">
        <v>0.55000000000000004</v>
      </c>
      <c r="G28" s="94">
        <v>0.79</v>
      </c>
      <c r="H28" s="107"/>
      <c r="I28" s="92">
        <v>1</v>
      </c>
      <c r="J28" s="93">
        <v>0.5</v>
      </c>
      <c r="K28" s="93">
        <v>0</v>
      </c>
      <c r="L28" s="93">
        <v>1.5113000000000001</v>
      </c>
      <c r="M28" s="93">
        <v>0.5</v>
      </c>
      <c r="N28" s="94">
        <v>1.01</v>
      </c>
      <c r="O28" s="108"/>
      <c r="P28" s="97">
        <v>1</v>
      </c>
      <c r="Q28" s="98">
        <v>0.64100000000000001</v>
      </c>
      <c r="R28" s="98">
        <v>0</v>
      </c>
      <c r="S28" s="98">
        <v>1.9387000000000001</v>
      </c>
      <c r="T28" s="98">
        <v>0.64</v>
      </c>
      <c r="U28" s="99">
        <v>1.3</v>
      </c>
    </row>
  </sheetData>
  <sortState ref="A6:U28">
    <sortCondition descending="1" ref="C6:C28"/>
  </sortState>
  <mergeCells count="4">
    <mergeCell ref="B4:G4"/>
    <mergeCell ref="I4:N4"/>
    <mergeCell ref="P4:U4"/>
    <mergeCell ref="J2:L2"/>
  </mergeCells>
  <hyperlinks>
    <hyperlink ref="J2" location="Contents!A1" display="Back to Table of Contents"/>
  </hyperlinks>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65"/>
  <sheetViews>
    <sheetView zoomScale="90" zoomScaleNormal="90" workbookViewId="0">
      <selection activeCell="A4" sqref="A4:J8"/>
    </sheetView>
  </sheetViews>
  <sheetFormatPr defaultColWidth="11.42578125" defaultRowHeight="12" customHeight="1" x14ac:dyDescent="0.2"/>
  <cols>
    <col min="1" max="1" width="23" style="53" customWidth="1"/>
    <col min="2" max="2" width="23" style="53" bestFit="1" customWidth="1"/>
    <col min="3" max="3" width="7.28515625" style="55" customWidth="1"/>
    <col min="4" max="4" width="10.42578125" style="54" customWidth="1"/>
    <col min="5" max="6" width="12" style="54" customWidth="1"/>
    <col min="7" max="8" width="9.5703125" style="54" customWidth="1"/>
    <col min="9" max="16384" width="11.42578125" style="53"/>
  </cols>
  <sheetData>
    <row r="1" spans="1:12" ht="12" customHeight="1" x14ac:dyDescent="0.2">
      <c r="A1" s="82"/>
    </row>
    <row r="2" spans="1:12" ht="12" customHeight="1" x14ac:dyDescent="0.2">
      <c r="A2" s="81" t="s">
        <v>215</v>
      </c>
      <c r="J2" s="339" t="s">
        <v>159</v>
      </c>
      <c r="K2" s="339"/>
      <c r="L2" s="339"/>
    </row>
    <row r="3" spans="1:12" ht="12" customHeight="1" x14ac:dyDescent="0.2">
      <c r="A3" s="81"/>
      <c r="J3" s="29"/>
      <c r="K3" s="29"/>
      <c r="L3" s="29"/>
    </row>
    <row r="4" spans="1:12" ht="12" customHeight="1" x14ac:dyDescent="0.2">
      <c r="A4" s="82" t="s">
        <v>239</v>
      </c>
    </row>
    <row r="5" spans="1:12" ht="38.25" customHeight="1" x14ac:dyDescent="0.2">
      <c r="A5" s="80" t="s">
        <v>0</v>
      </c>
      <c r="B5" s="140" t="s">
        <v>230</v>
      </c>
      <c r="C5" s="78" t="s">
        <v>222</v>
      </c>
      <c r="D5" s="77" t="s">
        <v>223</v>
      </c>
      <c r="E5" s="77" t="s">
        <v>224</v>
      </c>
      <c r="F5" s="77" t="s">
        <v>225</v>
      </c>
      <c r="G5" s="77" t="s">
        <v>226</v>
      </c>
      <c r="H5" s="77" t="s">
        <v>227</v>
      </c>
      <c r="I5" s="77" t="s">
        <v>228</v>
      </c>
      <c r="J5" s="77" t="s">
        <v>229</v>
      </c>
    </row>
    <row r="6" spans="1:12" ht="12" customHeight="1" x14ac:dyDescent="0.2">
      <c r="A6" s="141" t="s">
        <v>14</v>
      </c>
      <c r="B6" s="142" t="s">
        <v>231</v>
      </c>
      <c r="C6" s="143">
        <v>320</v>
      </c>
      <c r="D6" s="144">
        <v>3.89</v>
      </c>
      <c r="E6" s="144">
        <v>0.42</v>
      </c>
      <c r="F6" s="144">
        <v>0</v>
      </c>
      <c r="G6" s="144">
        <v>0</v>
      </c>
      <c r="H6" s="144">
        <v>0</v>
      </c>
      <c r="I6" s="144">
        <v>3.03</v>
      </c>
      <c r="J6" s="144">
        <v>30</v>
      </c>
    </row>
    <row r="7" spans="1:12" ht="12" customHeight="1" x14ac:dyDescent="0.2">
      <c r="A7" s="66" t="s">
        <v>8</v>
      </c>
      <c r="B7" s="142" t="s">
        <v>231</v>
      </c>
      <c r="C7" s="74">
        <v>161</v>
      </c>
      <c r="D7" s="73">
        <v>3.85</v>
      </c>
      <c r="E7" s="73">
        <v>0.61</v>
      </c>
      <c r="F7" s="73">
        <v>0</v>
      </c>
      <c r="G7" s="144">
        <v>0</v>
      </c>
      <c r="H7" s="144">
        <v>0</v>
      </c>
      <c r="I7" s="73">
        <v>3.9</v>
      </c>
      <c r="J7" s="73">
        <v>30</v>
      </c>
    </row>
    <row r="8" spans="1:12" ht="12" customHeight="1" x14ac:dyDescent="0.2">
      <c r="A8" s="67" t="s">
        <v>15</v>
      </c>
      <c r="B8" s="142" t="s">
        <v>231</v>
      </c>
      <c r="C8" s="65">
        <v>159</v>
      </c>
      <c r="D8" s="56">
        <v>3.95</v>
      </c>
      <c r="E8" s="56">
        <v>0.68</v>
      </c>
      <c r="F8" s="56">
        <v>0</v>
      </c>
      <c r="G8" s="144">
        <v>0</v>
      </c>
      <c r="H8" s="144">
        <v>0</v>
      </c>
      <c r="I8" s="56">
        <v>2.58</v>
      </c>
      <c r="J8" s="56">
        <v>30</v>
      </c>
    </row>
    <row r="9" spans="1:12" ht="12" customHeight="1" x14ac:dyDescent="0.2">
      <c r="B9" s="76"/>
      <c r="C9" s="148"/>
      <c r="G9" s="149"/>
      <c r="H9" s="149"/>
      <c r="I9" s="54"/>
      <c r="J9" s="54"/>
    </row>
    <row r="10" spans="1:12" ht="12" customHeight="1" x14ac:dyDescent="0.2">
      <c r="A10" s="82" t="s">
        <v>240</v>
      </c>
      <c r="B10" s="76"/>
      <c r="C10" s="148"/>
      <c r="G10" s="149"/>
      <c r="H10" s="149"/>
      <c r="I10" s="54"/>
      <c r="J10" s="54"/>
    </row>
    <row r="11" spans="1:12" s="76" customFormat="1" ht="38.25" x14ac:dyDescent="0.2">
      <c r="A11" s="80" t="s">
        <v>0</v>
      </c>
      <c r="B11" s="79" t="s">
        <v>13</v>
      </c>
      <c r="C11" s="78" t="s">
        <v>10</v>
      </c>
      <c r="D11" s="77" t="s">
        <v>9</v>
      </c>
      <c r="E11" s="77" t="s">
        <v>160</v>
      </c>
      <c r="F11" s="77" t="s">
        <v>161</v>
      </c>
      <c r="G11" s="77" t="s">
        <v>11</v>
      </c>
      <c r="H11" s="77" t="s">
        <v>12</v>
      </c>
    </row>
    <row r="12" spans="1:12" ht="14.1" customHeight="1" x14ac:dyDescent="0.2">
      <c r="A12" s="75" t="s">
        <v>14</v>
      </c>
      <c r="B12" s="66" t="s">
        <v>164</v>
      </c>
      <c r="C12" s="74">
        <v>4</v>
      </c>
      <c r="D12" s="73">
        <v>1.0888</v>
      </c>
      <c r="E12" s="73">
        <v>0</v>
      </c>
      <c r="F12" s="73">
        <v>2.2079</v>
      </c>
      <c r="G12" s="73">
        <v>1.08877</v>
      </c>
      <c r="H12" s="73">
        <v>1.1191199999999999</v>
      </c>
    </row>
    <row r="13" spans="1:12" ht="14.1" customHeight="1" x14ac:dyDescent="0.2">
      <c r="A13" s="75" t="s">
        <v>14</v>
      </c>
      <c r="B13" s="66" t="s">
        <v>220</v>
      </c>
      <c r="C13" s="74">
        <v>194</v>
      </c>
      <c r="D13" s="73">
        <v>59.493499999999997</v>
      </c>
      <c r="E13" s="73">
        <v>52.981400000000001</v>
      </c>
      <c r="F13" s="73">
        <v>66.005499999999998</v>
      </c>
      <c r="G13" s="73">
        <v>6.5120899999999997</v>
      </c>
      <c r="H13" s="73">
        <v>6.5120899999999997</v>
      </c>
    </row>
    <row r="14" spans="1:12" ht="14.1" customHeight="1" x14ac:dyDescent="0.2">
      <c r="A14" s="64" t="s">
        <v>14</v>
      </c>
      <c r="B14" s="64" t="s">
        <v>216</v>
      </c>
      <c r="C14" s="68">
        <v>26</v>
      </c>
      <c r="D14" s="59">
        <v>9.1534999999999993</v>
      </c>
      <c r="E14" s="59">
        <v>4.9686000000000003</v>
      </c>
      <c r="F14" s="59">
        <v>13.3384</v>
      </c>
      <c r="G14" s="59">
        <v>4.18492</v>
      </c>
      <c r="H14" s="59">
        <v>4.18492</v>
      </c>
    </row>
    <row r="15" spans="1:12" ht="14.1" customHeight="1" x14ac:dyDescent="0.2">
      <c r="A15" s="58" t="s">
        <v>14</v>
      </c>
      <c r="B15" s="58" t="s">
        <v>217</v>
      </c>
      <c r="C15" s="57">
        <v>43</v>
      </c>
      <c r="D15" s="56">
        <v>12.3802</v>
      </c>
      <c r="E15" s="56">
        <v>8.3971</v>
      </c>
      <c r="F15" s="56">
        <v>16.363399999999999</v>
      </c>
      <c r="G15" s="56">
        <v>3.9831500000000002</v>
      </c>
      <c r="H15" s="56">
        <v>3.9831500000000002</v>
      </c>
    </row>
    <row r="16" spans="1:12" ht="14.1" customHeight="1" x14ac:dyDescent="0.2">
      <c r="A16" s="58" t="s">
        <v>14</v>
      </c>
      <c r="B16" s="139" t="s">
        <v>218</v>
      </c>
      <c r="C16" s="57">
        <v>19</v>
      </c>
      <c r="D16" s="56">
        <v>7.3089000000000004</v>
      </c>
      <c r="E16" s="56">
        <v>2.9548999999999999</v>
      </c>
      <c r="F16" s="56">
        <v>11.6629</v>
      </c>
      <c r="G16" s="56">
        <v>4.3540200000000002</v>
      </c>
      <c r="H16" s="56">
        <v>4.3540200000000002</v>
      </c>
    </row>
    <row r="17" spans="1:8" ht="14.1" customHeight="1" x14ac:dyDescent="0.2">
      <c r="A17" s="58" t="s">
        <v>14</v>
      </c>
      <c r="B17" s="139" t="s">
        <v>219</v>
      </c>
      <c r="C17" s="57">
        <v>12</v>
      </c>
      <c r="D17" s="56">
        <v>3.8902000000000001</v>
      </c>
      <c r="E17" s="56">
        <v>0.91559999999999997</v>
      </c>
      <c r="F17" s="56">
        <v>6.8647999999999998</v>
      </c>
      <c r="G17" s="56">
        <v>2.9746100000000002</v>
      </c>
      <c r="H17" s="56">
        <v>2.9746100000000002</v>
      </c>
    </row>
    <row r="18" spans="1:8" ht="14.1" customHeight="1" x14ac:dyDescent="0.2">
      <c r="A18" s="58" t="s">
        <v>14</v>
      </c>
      <c r="B18" s="58" t="s">
        <v>221</v>
      </c>
      <c r="C18" s="57">
        <v>26</v>
      </c>
      <c r="D18" s="56">
        <v>6.6848999999999998</v>
      </c>
      <c r="E18" s="56">
        <v>4.3452000000000002</v>
      </c>
      <c r="F18" s="56">
        <v>9.0245999999999995</v>
      </c>
      <c r="G18" s="56">
        <v>2.3397199999999998</v>
      </c>
      <c r="H18" s="56">
        <v>2.3397199999999998</v>
      </c>
    </row>
    <row r="19" spans="1:8" ht="14.1" customHeight="1" x14ac:dyDescent="0.2">
      <c r="A19" s="58" t="s">
        <v>14</v>
      </c>
      <c r="B19" s="58" t="s">
        <v>5</v>
      </c>
      <c r="C19" s="57">
        <v>324</v>
      </c>
      <c r="D19" s="56">
        <v>100</v>
      </c>
      <c r="E19" s="56" t="s">
        <v>6</v>
      </c>
      <c r="F19" s="56" t="s">
        <v>6</v>
      </c>
      <c r="G19" s="56" t="s">
        <v>7</v>
      </c>
      <c r="H19" s="56" t="s">
        <v>7</v>
      </c>
    </row>
    <row r="21" spans="1:8" ht="12" customHeight="1" x14ac:dyDescent="0.2">
      <c r="A21" s="66" t="s">
        <v>8</v>
      </c>
      <c r="B21" s="66" t="s">
        <v>164</v>
      </c>
      <c r="C21" s="74">
        <v>2</v>
      </c>
      <c r="D21" s="73">
        <v>1.125</v>
      </c>
      <c r="E21" s="73">
        <v>0</v>
      </c>
      <c r="F21" s="73">
        <v>2.7235999999999998</v>
      </c>
      <c r="G21" s="73">
        <v>1.125</v>
      </c>
      <c r="H21" s="73">
        <v>1.59856</v>
      </c>
    </row>
    <row r="22" spans="1:8" ht="12" customHeight="1" x14ac:dyDescent="0.2">
      <c r="A22" s="66" t="s">
        <v>8</v>
      </c>
      <c r="B22" s="66" t="s">
        <v>220</v>
      </c>
      <c r="C22" s="83">
        <v>95</v>
      </c>
      <c r="D22" s="84">
        <v>56.291699999999999</v>
      </c>
      <c r="E22" s="84">
        <v>47.035400000000003</v>
      </c>
      <c r="F22" s="84">
        <v>65.548000000000002</v>
      </c>
      <c r="G22" s="84">
        <v>9.2562999999999995</v>
      </c>
      <c r="H22" s="84">
        <v>9.2562999999999995</v>
      </c>
    </row>
    <row r="23" spans="1:8" ht="12" customHeight="1" x14ac:dyDescent="0.2">
      <c r="A23" s="72" t="s">
        <v>8</v>
      </c>
      <c r="B23" s="64" t="s">
        <v>216</v>
      </c>
      <c r="C23" s="70">
        <v>17</v>
      </c>
      <c r="D23" s="69">
        <v>11.291700000000001</v>
      </c>
      <c r="E23" s="69">
        <v>4.8167</v>
      </c>
      <c r="F23" s="69">
        <v>17.7666</v>
      </c>
      <c r="G23" s="69">
        <v>6.4749699999999999</v>
      </c>
      <c r="H23" s="69">
        <v>6.4749699999999999</v>
      </c>
    </row>
    <row r="24" spans="1:8" ht="12" customHeight="1" x14ac:dyDescent="0.2">
      <c r="A24" s="58" t="s">
        <v>8</v>
      </c>
      <c r="B24" s="58" t="s">
        <v>217</v>
      </c>
      <c r="C24" s="68">
        <v>20</v>
      </c>
      <c r="D24" s="59">
        <v>11.833299999999999</v>
      </c>
      <c r="E24" s="59">
        <v>7.1680999999999999</v>
      </c>
      <c r="F24" s="59">
        <v>16.4986</v>
      </c>
      <c r="G24" s="59">
        <v>4.6652699999999996</v>
      </c>
      <c r="H24" s="59">
        <v>4.6652699999999996</v>
      </c>
    </row>
    <row r="25" spans="1:8" ht="12" customHeight="1" x14ac:dyDescent="0.2">
      <c r="A25" s="58" t="s">
        <v>8</v>
      </c>
      <c r="B25" s="139" t="s">
        <v>218</v>
      </c>
      <c r="C25" s="57">
        <v>11</v>
      </c>
      <c r="D25" s="56">
        <v>9.2082999999999995</v>
      </c>
      <c r="E25" s="56">
        <v>2.5225</v>
      </c>
      <c r="F25" s="56">
        <v>15.8942</v>
      </c>
      <c r="G25" s="56">
        <v>6.6858700000000004</v>
      </c>
      <c r="H25" s="56">
        <v>6.6858700000000004</v>
      </c>
    </row>
    <row r="26" spans="1:8" ht="12" customHeight="1" x14ac:dyDescent="0.2">
      <c r="A26" s="58" t="s">
        <v>8</v>
      </c>
      <c r="B26" s="139" t="s">
        <v>219</v>
      </c>
      <c r="C26" s="57">
        <v>8</v>
      </c>
      <c r="D26" s="56">
        <v>4.8333000000000004</v>
      </c>
      <c r="E26" s="56">
        <v>0.36099999999999999</v>
      </c>
      <c r="F26" s="56">
        <v>9.3056999999999999</v>
      </c>
      <c r="G26" s="56">
        <v>4.47234</v>
      </c>
      <c r="H26" s="56">
        <v>4.47234</v>
      </c>
    </row>
    <row r="27" spans="1:8" ht="12" customHeight="1" x14ac:dyDescent="0.2">
      <c r="A27" s="58" t="s">
        <v>8</v>
      </c>
      <c r="B27" s="58" t="s">
        <v>221</v>
      </c>
      <c r="C27" s="57">
        <v>10</v>
      </c>
      <c r="D27" s="56">
        <v>5.4166999999999996</v>
      </c>
      <c r="E27" s="56">
        <v>2.3422000000000001</v>
      </c>
      <c r="F27" s="56">
        <v>8.4910999999999994</v>
      </c>
      <c r="G27" s="56">
        <v>3.0744699999999998</v>
      </c>
      <c r="H27" s="56">
        <v>3.0744699999999998</v>
      </c>
    </row>
    <row r="28" spans="1:8" ht="12" customHeight="1" x14ac:dyDescent="0.2">
      <c r="A28" s="58" t="s">
        <v>8</v>
      </c>
      <c r="B28" s="58" t="s">
        <v>5</v>
      </c>
      <c r="C28" s="57">
        <v>163</v>
      </c>
      <c r="D28" s="56">
        <v>100</v>
      </c>
      <c r="E28" s="56" t="s">
        <v>6</v>
      </c>
      <c r="F28" s="56" t="s">
        <v>6</v>
      </c>
      <c r="G28" s="56" t="s">
        <v>7</v>
      </c>
      <c r="H28" s="56" t="s">
        <v>7</v>
      </c>
    </row>
    <row r="30" spans="1:8" ht="12" customHeight="1" x14ac:dyDescent="0.2">
      <c r="A30" s="67" t="s">
        <v>15</v>
      </c>
      <c r="B30" s="66" t="s">
        <v>164</v>
      </c>
      <c r="C30" s="65">
        <v>2</v>
      </c>
      <c r="D30" s="56">
        <v>1.0256000000000001</v>
      </c>
      <c r="E30" s="56">
        <v>0</v>
      </c>
      <c r="F30" s="56">
        <v>2.4744000000000002</v>
      </c>
      <c r="G30" s="56">
        <v>1.0256400000000001</v>
      </c>
      <c r="H30" s="56">
        <v>1.44872</v>
      </c>
    </row>
    <row r="31" spans="1:8" ht="12" customHeight="1" x14ac:dyDescent="0.2">
      <c r="A31" s="67" t="s">
        <v>15</v>
      </c>
      <c r="B31" s="66" t="s">
        <v>220</v>
      </c>
      <c r="C31" s="65">
        <v>99</v>
      </c>
      <c r="D31" s="56">
        <v>65.073300000000003</v>
      </c>
      <c r="E31" s="56">
        <v>56.646999999999998</v>
      </c>
      <c r="F31" s="63">
        <v>73.499600000000001</v>
      </c>
      <c r="G31" s="56">
        <v>8.4262899999999998</v>
      </c>
      <c r="H31" s="56">
        <v>8.4262899999999998</v>
      </c>
    </row>
    <row r="32" spans="1:8" ht="12" customHeight="1" x14ac:dyDescent="0.2">
      <c r="A32" s="58" t="s">
        <v>15</v>
      </c>
      <c r="B32" s="64" t="s">
        <v>216</v>
      </c>
      <c r="C32" s="57">
        <v>9</v>
      </c>
      <c r="D32" s="56">
        <v>5.4273999999999996</v>
      </c>
      <c r="E32" s="56">
        <v>1.5438000000000001</v>
      </c>
      <c r="F32" s="63">
        <v>9.3109000000000002</v>
      </c>
      <c r="G32" s="56">
        <v>3.88354</v>
      </c>
      <c r="H32" s="56">
        <v>3.88354</v>
      </c>
    </row>
    <row r="33" spans="1:8" ht="12" customHeight="1" x14ac:dyDescent="0.2">
      <c r="A33" s="58" t="s">
        <v>15</v>
      </c>
      <c r="B33" s="58" t="s">
        <v>217</v>
      </c>
      <c r="C33" s="57">
        <v>23</v>
      </c>
      <c r="D33" s="56">
        <v>13.333299999999999</v>
      </c>
      <c r="E33" s="62">
        <v>7.7916999999999996</v>
      </c>
      <c r="F33" s="61">
        <v>18.875</v>
      </c>
      <c r="G33" s="60">
        <v>5.5416800000000004</v>
      </c>
      <c r="H33" s="56">
        <v>5.5416800000000004</v>
      </c>
    </row>
    <row r="34" spans="1:8" ht="12" customHeight="1" x14ac:dyDescent="0.2">
      <c r="A34" s="58" t="s">
        <v>15</v>
      </c>
      <c r="B34" s="139" t="s">
        <v>218</v>
      </c>
      <c r="C34" s="57">
        <v>8</v>
      </c>
      <c r="D34" s="56">
        <v>3.9988000000000001</v>
      </c>
      <c r="E34" s="56">
        <v>1.3783000000000001</v>
      </c>
      <c r="F34" s="59">
        <v>6.6193</v>
      </c>
      <c r="G34" s="56">
        <v>2.6204800000000001</v>
      </c>
      <c r="H34" s="56">
        <v>2.6204800000000001</v>
      </c>
    </row>
    <row r="35" spans="1:8" ht="12" customHeight="1" x14ac:dyDescent="0.2">
      <c r="A35" s="58" t="s">
        <v>15</v>
      </c>
      <c r="B35" s="139" t="s">
        <v>219</v>
      </c>
      <c r="C35" s="57">
        <v>4</v>
      </c>
      <c r="D35" s="56">
        <v>2.2465999999999999</v>
      </c>
      <c r="E35" s="56">
        <v>0</v>
      </c>
      <c r="F35" s="56">
        <v>4.5499000000000001</v>
      </c>
      <c r="G35" s="56">
        <v>2.2466400000000002</v>
      </c>
      <c r="H35" s="56">
        <v>2.30321</v>
      </c>
    </row>
    <row r="36" spans="1:8" ht="12" customHeight="1" x14ac:dyDescent="0.2">
      <c r="A36" s="58" t="s">
        <v>15</v>
      </c>
      <c r="B36" s="58" t="s">
        <v>221</v>
      </c>
      <c r="C36" s="57">
        <v>16</v>
      </c>
      <c r="D36" s="56">
        <v>8.8949999999999996</v>
      </c>
      <c r="E36" s="56">
        <v>4.7859999999999996</v>
      </c>
      <c r="F36" s="56">
        <v>13.004</v>
      </c>
      <c r="G36" s="56">
        <v>4.1089900000000004</v>
      </c>
      <c r="H36" s="56">
        <v>4.1089900000000004</v>
      </c>
    </row>
    <row r="37" spans="1:8" ht="12" customHeight="1" x14ac:dyDescent="0.2">
      <c r="A37" s="58" t="s">
        <v>15</v>
      </c>
      <c r="B37" s="58" t="s">
        <v>5</v>
      </c>
      <c r="C37" s="57">
        <v>161</v>
      </c>
      <c r="D37" s="56">
        <v>100</v>
      </c>
      <c r="E37" s="56" t="s">
        <v>6</v>
      </c>
      <c r="F37" s="56" t="s">
        <v>6</v>
      </c>
      <c r="G37" s="56" t="s">
        <v>7</v>
      </c>
      <c r="H37" s="56" t="s">
        <v>7</v>
      </c>
    </row>
    <row r="60" spans="2:3" ht="12" customHeight="1" x14ac:dyDescent="0.2">
      <c r="C60" s="53"/>
    </row>
    <row r="61" spans="2:3" ht="12" customHeight="1" x14ac:dyDescent="0.2">
      <c r="B61" s="145"/>
      <c r="C61" s="54"/>
    </row>
    <row r="62" spans="2:3" ht="12" customHeight="1" x14ac:dyDescent="0.2">
      <c r="B62" s="145"/>
      <c r="C62" s="54"/>
    </row>
    <row r="63" spans="2:3" ht="12" customHeight="1" x14ac:dyDescent="0.2">
      <c r="B63" s="145"/>
      <c r="C63" s="54"/>
    </row>
    <row r="64" spans="2:3" ht="12" customHeight="1" x14ac:dyDescent="0.2">
      <c r="B64" s="145"/>
      <c r="C64" s="54"/>
    </row>
    <row r="65" spans="2:3" ht="12" customHeight="1" x14ac:dyDescent="0.2">
      <c r="B65" s="145"/>
      <c r="C65" s="54"/>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4"/>
  <sheetViews>
    <sheetView zoomScale="90" zoomScaleNormal="90" workbookViewId="0">
      <selection activeCell="E49" sqref="E49"/>
    </sheetView>
  </sheetViews>
  <sheetFormatPr defaultColWidth="11.42578125" defaultRowHeight="12" customHeight="1" x14ac:dyDescent="0.2"/>
  <cols>
    <col min="1" max="1" width="23" style="53" customWidth="1"/>
    <col min="2" max="2" width="35.140625" style="53" customWidth="1"/>
    <col min="3" max="3" width="7.28515625" style="55" customWidth="1"/>
    <col min="4" max="4" width="10.42578125" style="54" customWidth="1"/>
    <col min="5" max="6" width="12" style="54" customWidth="1"/>
    <col min="7" max="8" width="9.5703125" style="54" customWidth="1"/>
    <col min="9" max="16384" width="11.42578125" style="53"/>
  </cols>
  <sheetData>
    <row r="1" spans="1:16" ht="12" customHeight="1" x14ac:dyDescent="0.2">
      <c r="A1" s="82"/>
    </row>
    <row r="2" spans="1:16" ht="12" customHeight="1" x14ac:dyDescent="0.2">
      <c r="A2" s="81" t="s">
        <v>247</v>
      </c>
      <c r="M2" s="339" t="s">
        <v>159</v>
      </c>
      <c r="N2" s="339"/>
      <c r="O2" s="339"/>
      <c r="P2" s="155"/>
    </row>
    <row r="4" spans="1:16" s="76" customFormat="1" ht="38.25" x14ac:dyDescent="0.2">
      <c r="A4" s="80" t="s">
        <v>0</v>
      </c>
      <c r="B4" s="79" t="s">
        <v>13</v>
      </c>
      <c r="C4" s="78" t="s">
        <v>10</v>
      </c>
      <c r="D4" s="77" t="s">
        <v>9</v>
      </c>
      <c r="E4" s="77" t="s">
        <v>160</v>
      </c>
      <c r="F4" s="77" t="s">
        <v>161</v>
      </c>
      <c r="G4" s="77" t="s">
        <v>11</v>
      </c>
      <c r="H4" s="77" t="s">
        <v>12</v>
      </c>
    </row>
    <row r="5" spans="1:16" ht="14.1" customHeight="1" x14ac:dyDescent="0.2">
      <c r="A5" s="75" t="s">
        <v>14</v>
      </c>
      <c r="B5" s="75" t="s">
        <v>244</v>
      </c>
      <c r="C5" s="157">
        <v>112</v>
      </c>
      <c r="D5" s="61">
        <v>31.459299999999999</v>
      </c>
      <c r="E5" s="61">
        <v>25.338799999999999</v>
      </c>
      <c r="F5" s="61">
        <v>37.579900000000002</v>
      </c>
      <c r="G5" s="61">
        <v>6.12</v>
      </c>
      <c r="H5" s="61">
        <v>6.12</v>
      </c>
    </row>
    <row r="6" spans="1:16" ht="14.1" customHeight="1" x14ac:dyDescent="0.2">
      <c r="A6" s="64" t="s">
        <v>14</v>
      </c>
      <c r="B6" s="71" t="s">
        <v>245</v>
      </c>
      <c r="C6" s="68">
        <v>77</v>
      </c>
      <c r="D6" s="59">
        <v>23.3248</v>
      </c>
      <c r="E6" s="59">
        <v>17.467300000000002</v>
      </c>
      <c r="F6" s="59">
        <v>29.182300000000001</v>
      </c>
      <c r="G6" s="59">
        <v>5.86</v>
      </c>
      <c r="H6" s="59">
        <v>5.86</v>
      </c>
    </row>
    <row r="7" spans="1:16" ht="14.1" customHeight="1" x14ac:dyDescent="0.2">
      <c r="A7" s="58" t="s">
        <v>14</v>
      </c>
      <c r="B7" s="156" t="s">
        <v>241</v>
      </c>
      <c r="C7" s="160">
        <v>59</v>
      </c>
      <c r="D7" s="161">
        <v>21.087399999999999</v>
      </c>
      <c r="E7" s="161">
        <v>13.1205</v>
      </c>
      <c r="F7" s="161">
        <v>29.054200000000002</v>
      </c>
      <c r="G7" s="161">
        <v>7.97</v>
      </c>
      <c r="H7" s="161">
        <v>7.97</v>
      </c>
    </row>
    <row r="8" spans="1:16" ht="14.1" customHeight="1" x14ac:dyDescent="0.2">
      <c r="A8" s="58" t="s">
        <v>14</v>
      </c>
      <c r="B8" s="58" t="s">
        <v>242</v>
      </c>
      <c r="C8" s="57">
        <v>13</v>
      </c>
      <c r="D8" s="56">
        <v>4.1932999999999998</v>
      </c>
      <c r="E8" s="56">
        <v>1.1995</v>
      </c>
      <c r="F8" s="56">
        <v>7.1871999999999998</v>
      </c>
      <c r="G8" s="56">
        <v>2.99</v>
      </c>
      <c r="H8" s="56">
        <v>2.99</v>
      </c>
    </row>
    <row r="9" spans="1:16" ht="14.1" customHeight="1" x14ac:dyDescent="0.2">
      <c r="A9" s="58" t="s">
        <v>14</v>
      </c>
      <c r="B9" s="58" t="s">
        <v>243</v>
      </c>
      <c r="C9" s="57">
        <v>2</v>
      </c>
      <c r="D9" s="56">
        <v>1.1914</v>
      </c>
      <c r="E9" s="56">
        <v>0</v>
      </c>
      <c r="F9" s="56">
        <v>2.9683999999999999</v>
      </c>
      <c r="G9" s="56">
        <v>1.19</v>
      </c>
      <c r="H9" s="56">
        <v>1.78</v>
      </c>
    </row>
    <row r="10" spans="1:16" ht="14.1" customHeight="1" x14ac:dyDescent="0.2">
      <c r="A10" s="58" t="s">
        <v>14</v>
      </c>
      <c r="B10" s="58" t="s">
        <v>212</v>
      </c>
      <c r="C10" s="57">
        <v>39</v>
      </c>
      <c r="D10" s="56">
        <v>12.849600000000001</v>
      </c>
      <c r="E10" s="56">
        <v>7.5244999999999997</v>
      </c>
      <c r="F10" s="56">
        <v>18.174600000000002</v>
      </c>
      <c r="G10" s="56">
        <v>5.33</v>
      </c>
      <c r="H10" s="56">
        <v>5.33</v>
      </c>
    </row>
    <row r="11" spans="1:16" ht="14.1" customHeight="1" x14ac:dyDescent="0.2">
      <c r="A11" s="58" t="s">
        <v>14</v>
      </c>
      <c r="B11" s="58" t="s">
        <v>246</v>
      </c>
      <c r="C11" s="57">
        <v>21</v>
      </c>
      <c r="D11" s="56">
        <v>5.5765000000000002</v>
      </c>
      <c r="E11" s="56">
        <v>3.0466000000000002</v>
      </c>
      <c r="F11" s="56">
        <v>8.1064000000000007</v>
      </c>
      <c r="G11" s="56">
        <v>2.5299999999999998</v>
      </c>
      <c r="H11" s="56">
        <v>2.5299999999999998</v>
      </c>
    </row>
    <row r="12" spans="1:16" ht="14.1" customHeight="1" x14ac:dyDescent="0.2">
      <c r="A12" s="58" t="s">
        <v>14</v>
      </c>
      <c r="B12" s="58" t="s">
        <v>210</v>
      </c>
      <c r="C12" s="57">
        <v>1</v>
      </c>
      <c r="D12" s="56">
        <v>0.31769999999999998</v>
      </c>
      <c r="E12" s="56">
        <v>0</v>
      </c>
      <c r="F12" s="56">
        <v>0.96020000000000005</v>
      </c>
      <c r="G12" s="56">
        <v>0.32</v>
      </c>
      <c r="H12" s="56">
        <v>0.64</v>
      </c>
    </row>
    <row r="13" spans="1:16" ht="14.1" customHeight="1" x14ac:dyDescent="0.2">
      <c r="A13" s="58" t="s">
        <v>14</v>
      </c>
      <c r="B13" s="58" t="s">
        <v>5</v>
      </c>
      <c r="C13" s="57">
        <v>324</v>
      </c>
      <c r="D13" s="56">
        <v>100</v>
      </c>
      <c r="E13" s="56" t="s">
        <v>6</v>
      </c>
      <c r="F13" s="56" t="s">
        <v>6</v>
      </c>
      <c r="G13" s="56" t="s">
        <v>7</v>
      </c>
      <c r="H13" s="56" t="s">
        <v>7</v>
      </c>
    </row>
    <row r="15" spans="1:16" ht="12" customHeight="1" x14ac:dyDescent="0.2">
      <c r="A15" s="66" t="s">
        <v>8</v>
      </c>
      <c r="B15" s="75" t="s">
        <v>244</v>
      </c>
      <c r="C15" s="157">
        <v>48</v>
      </c>
      <c r="D15" s="61">
        <v>27.791699999999999</v>
      </c>
      <c r="E15" s="61">
        <v>19.142499999999998</v>
      </c>
      <c r="F15" s="61">
        <v>36.440899999999999</v>
      </c>
      <c r="G15" s="61">
        <v>8.65</v>
      </c>
      <c r="H15" s="61">
        <v>8.65</v>
      </c>
    </row>
    <row r="16" spans="1:16" ht="12" customHeight="1" x14ac:dyDescent="0.2">
      <c r="A16" s="72" t="s">
        <v>8</v>
      </c>
      <c r="B16" s="71" t="s">
        <v>245</v>
      </c>
      <c r="C16" s="70">
        <v>45</v>
      </c>
      <c r="D16" s="69">
        <v>25.625</v>
      </c>
      <c r="E16" s="69">
        <v>17.650400000000001</v>
      </c>
      <c r="F16" s="69">
        <v>33.599600000000002</v>
      </c>
      <c r="G16" s="69">
        <v>7.97</v>
      </c>
      <c r="H16" s="69">
        <v>7.97</v>
      </c>
    </row>
    <row r="17" spans="1:8" ht="12" customHeight="1" x14ac:dyDescent="0.2">
      <c r="A17" s="58" t="s">
        <v>8</v>
      </c>
      <c r="B17" s="156" t="s">
        <v>241</v>
      </c>
      <c r="C17" s="158">
        <v>28</v>
      </c>
      <c r="D17" s="159">
        <v>21.375</v>
      </c>
      <c r="E17" s="159">
        <v>11.755599999999999</v>
      </c>
      <c r="F17" s="159">
        <v>30.994399999999999</v>
      </c>
      <c r="G17" s="159">
        <v>9.6199999999999992</v>
      </c>
      <c r="H17" s="159">
        <v>9.6199999999999992</v>
      </c>
    </row>
    <row r="18" spans="1:8" ht="12" customHeight="1" x14ac:dyDescent="0.2">
      <c r="A18" s="58" t="s">
        <v>8</v>
      </c>
      <c r="B18" s="58" t="s">
        <v>242</v>
      </c>
      <c r="C18" s="57">
        <v>6</v>
      </c>
      <c r="D18" s="56">
        <v>3.5832999999999999</v>
      </c>
      <c r="E18" s="56">
        <v>0.2261</v>
      </c>
      <c r="F18" s="56">
        <v>6.9405000000000001</v>
      </c>
      <c r="G18" s="56">
        <v>3.36</v>
      </c>
      <c r="H18" s="56">
        <v>3.36</v>
      </c>
    </row>
    <row r="19" spans="1:8" ht="12" customHeight="1" x14ac:dyDescent="0.2">
      <c r="A19" s="58" t="s">
        <v>8</v>
      </c>
      <c r="B19" s="58" t="s">
        <v>243</v>
      </c>
      <c r="C19" s="57">
        <v>2</v>
      </c>
      <c r="D19" s="56">
        <v>1.875</v>
      </c>
      <c r="E19" s="56">
        <v>0</v>
      </c>
      <c r="F19" s="56">
        <v>4.6726999999999999</v>
      </c>
      <c r="G19" s="56">
        <v>1.88</v>
      </c>
      <c r="H19" s="56">
        <v>2.8</v>
      </c>
    </row>
    <row r="20" spans="1:8" ht="12" customHeight="1" x14ac:dyDescent="0.2">
      <c r="A20" s="58" t="s">
        <v>8</v>
      </c>
      <c r="B20" s="58" t="s">
        <v>212</v>
      </c>
      <c r="C20" s="57">
        <v>23</v>
      </c>
      <c r="D20" s="56">
        <v>14.25</v>
      </c>
      <c r="E20" s="56">
        <v>7.2252000000000001</v>
      </c>
      <c r="F20" s="56">
        <v>21.274799999999999</v>
      </c>
      <c r="G20" s="56">
        <v>7.02</v>
      </c>
      <c r="H20" s="56">
        <v>7.02</v>
      </c>
    </row>
    <row r="21" spans="1:8" ht="12" customHeight="1" x14ac:dyDescent="0.2">
      <c r="A21" s="58" t="s">
        <v>8</v>
      </c>
      <c r="B21" s="58" t="s">
        <v>246</v>
      </c>
      <c r="C21" s="57">
        <v>10</v>
      </c>
      <c r="D21" s="56">
        <v>5</v>
      </c>
      <c r="E21" s="56">
        <v>1.9108000000000001</v>
      </c>
      <c r="F21" s="56">
        <v>8.0891999999999999</v>
      </c>
      <c r="G21" s="56">
        <v>3.09</v>
      </c>
      <c r="H21" s="56">
        <v>3.09</v>
      </c>
    </row>
    <row r="22" spans="1:8" ht="12" customHeight="1" x14ac:dyDescent="0.2">
      <c r="A22" s="58" t="s">
        <v>8</v>
      </c>
      <c r="B22" s="58" t="s">
        <v>210</v>
      </c>
      <c r="C22" s="57">
        <v>1</v>
      </c>
      <c r="D22" s="56">
        <v>0.5</v>
      </c>
      <c r="E22" s="56">
        <v>0</v>
      </c>
      <c r="F22" s="56">
        <v>1.5113000000000001</v>
      </c>
      <c r="G22" s="56">
        <v>0.5</v>
      </c>
      <c r="H22" s="56">
        <v>1.01</v>
      </c>
    </row>
    <row r="23" spans="1:8" ht="12" customHeight="1" x14ac:dyDescent="0.2">
      <c r="A23" s="58" t="s">
        <v>8</v>
      </c>
      <c r="B23" s="58" t="s">
        <v>5</v>
      </c>
      <c r="C23" s="57">
        <v>163</v>
      </c>
      <c r="D23" s="56">
        <v>100</v>
      </c>
      <c r="E23" s="56" t="s">
        <v>6</v>
      </c>
      <c r="F23" s="56" t="s">
        <v>6</v>
      </c>
      <c r="G23" s="56" t="s">
        <v>7</v>
      </c>
      <c r="H23" s="56" t="s">
        <v>7</v>
      </c>
    </row>
    <row r="25" spans="1:8" ht="12" customHeight="1" x14ac:dyDescent="0.2">
      <c r="A25" s="67" t="s">
        <v>15</v>
      </c>
      <c r="B25" s="75" t="s">
        <v>244</v>
      </c>
      <c r="C25" s="65">
        <v>64</v>
      </c>
      <c r="D25" s="56">
        <v>37.850999999999999</v>
      </c>
      <c r="E25" s="56">
        <v>29.504999999999999</v>
      </c>
      <c r="F25" s="63">
        <v>46.197000000000003</v>
      </c>
      <c r="G25" s="56">
        <v>8.35</v>
      </c>
      <c r="H25" s="56">
        <v>8.35</v>
      </c>
    </row>
    <row r="26" spans="1:8" ht="12" customHeight="1" x14ac:dyDescent="0.2">
      <c r="A26" s="58" t="s">
        <v>15</v>
      </c>
      <c r="B26" s="64" t="s">
        <v>245</v>
      </c>
      <c r="C26" s="57">
        <v>32</v>
      </c>
      <c r="D26" s="56">
        <v>19.316199999999998</v>
      </c>
      <c r="E26" s="56">
        <v>13.509600000000001</v>
      </c>
      <c r="F26" s="56">
        <v>25.122900000000001</v>
      </c>
      <c r="G26" s="60">
        <v>5.81</v>
      </c>
      <c r="H26" s="56">
        <v>5.81</v>
      </c>
    </row>
    <row r="27" spans="1:8" ht="12" customHeight="1" x14ac:dyDescent="0.2">
      <c r="A27" s="58" t="s">
        <v>15</v>
      </c>
      <c r="B27" s="64" t="s">
        <v>241</v>
      </c>
      <c r="C27" s="57">
        <v>31</v>
      </c>
      <c r="D27" s="56">
        <v>20.586099999999998</v>
      </c>
      <c r="E27" s="62">
        <v>10.852</v>
      </c>
      <c r="F27" s="61">
        <v>30.3201</v>
      </c>
      <c r="G27" s="60">
        <v>9.73</v>
      </c>
      <c r="H27" s="56">
        <v>9.73</v>
      </c>
    </row>
    <row r="28" spans="1:8" ht="12" customHeight="1" x14ac:dyDescent="0.2">
      <c r="A28" s="58" t="s">
        <v>15</v>
      </c>
      <c r="B28" s="58" t="s">
        <v>242</v>
      </c>
      <c r="C28" s="57">
        <v>7</v>
      </c>
      <c r="D28" s="56">
        <v>5.2564000000000002</v>
      </c>
      <c r="E28" s="56">
        <v>0</v>
      </c>
      <c r="F28" s="59">
        <v>10.8085</v>
      </c>
      <c r="G28" s="56">
        <v>5.26</v>
      </c>
      <c r="H28" s="56">
        <v>5.55</v>
      </c>
    </row>
    <row r="29" spans="1:8" ht="12" customHeight="1" x14ac:dyDescent="0.2">
      <c r="A29" s="58" t="s">
        <v>15</v>
      </c>
      <c r="B29" s="58" t="s">
        <v>243</v>
      </c>
      <c r="C29" s="57">
        <v>0</v>
      </c>
      <c r="D29" s="56">
        <v>0</v>
      </c>
      <c r="E29" s="56" t="s">
        <v>6</v>
      </c>
      <c r="F29" s="56" t="s">
        <v>6</v>
      </c>
      <c r="G29" s="56" t="s">
        <v>7</v>
      </c>
      <c r="H29" s="56" t="s">
        <v>7</v>
      </c>
    </row>
    <row r="30" spans="1:8" ht="12" customHeight="1" x14ac:dyDescent="0.2">
      <c r="A30" s="58" t="s">
        <v>15</v>
      </c>
      <c r="B30" s="58" t="s">
        <v>212</v>
      </c>
      <c r="C30" s="57">
        <v>16</v>
      </c>
      <c r="D30" s="56">
        <v>10.409000000000001</v>
      </c>
      <c r="E30" s="56">
        <v>4.2469999999999999</v>
      </c>
      <c r="F30" s="56">
        <v>16.571100000000001</v>
      </c>
      <c r="G30" s="56">
        <v>6.16</v>
      </c>
      <c r="H30" s="56">
        <v>6.16</v>
      </c>
    </row>
    <row r="31" spans="1:8" ht="12" customHeight="1" x14ac:dyDescent="0.2">
      <c r="A31" s="58" t="s">
        <v>15</v>
      </c>
      <c r="B31" s="58" t="s">
        <v>246</v>
      </c>
      <c r="C31" s="57">
        <v>11</v>
      </c>
      <c r="D31" s="56">
        <v>6.5811999999999999</v>
      </c>
      <c r="E31" s="56">
        <v>2.1869000000000001</v>
      </c>
      <c r="F31" s="56">
        <v>10.9755</v>
      </c>
      <c r="G31" s="56">
        <v>4.3899999999999997</v>
      </c>
      <c r="H31" s="56">
        <v>4.3899999999999997</v>
      </c>
    </row>
    <row r="32" spans="1:8" ht="12" customHeight="1" x14ac:dyDescent="0.2">
      <c r="A32" s="58" t="s">
        <v>15</v>
      </c>
      <c r="B32" s="58" t="s">
        <v>210</v>
      </c>
      <c r="C32" s="57">
        <v>0</v>
      </c>
      <c r="D32" s="56">
        <v>0</v>
      </c>
      <c r="E32" s="56" t="s">
        <v>6</v>
      </c>
      <c r="F32" s="56" t="s">
        <v>6</v>
      </c>
      <c r="G32" s="56" t="s">
        <v>7</v>
      </c>
      <c r="H32" s="56" t="s">
        <v>7</v>
      </c>
    </row>
    <row r="33" spans="1:8" ht="12" customHeight="1" x14ac:dyDescent="0.2">
      <c r="A33" s="58" t="s">
        <v>15</v>
      </c>
      <c r="B33" s="58" t="s">
        <v>5</v>
      </c>
      <c r="C33" s="57">
        <v>161</v>
      </c>
      <c r="D33" s="56">
        <v>100</v>
      </c>
      <c r="E33" s="56" t="s">
        <v>6</v>
      </c>
      <c r="F33" s="56" t="s">
        <v>6</v>
      </c>
      <c r="G33" s="56" t="s">
        <v>7</v>
      </c>
      <c r="H33" s="56" t="s">
        <v>7</v>
      </c>
    </row>
    <row r="34" spans="1:8" ht="12" customHeight="1" x14ac:dyDescent="0.2">
      <c r="C34" s="53"/>
      <c r="D34" s="53"/>
      <c r="E34" s="53"/>
      <c r="F34" s="53"/>
      <c r="G34" s="53"/>
      <c r="H34" s="53"/>
    </row>
    <row r="35" spans="1:8" ht="12" customHeight="1" x14ac:dyDescent="0.2">
      <c r="C35" s="53"/>
      <c r="D35" s="53"/>
      <c r="E35" s="53"/>
      <c r="F35" s="53"/>
      <c r="G35" s="53"/>
      <c r="H35" s="53"/>
    </row>
    <row r="36" spans="1:8" ht="12" customHeight="1" x14ac:dyDescent="0.2">
      <c r="A36" s="82" t="s">
        <v>255</v>
      </c>
    </row>
    <row r="37" spans="1:8" ht="39" customHeight="1" x14ac:dyDescent="0.2">
      <c r="A37" s="163" t="s">
        <v>0</v>
      </c>
      <c r="B37" s="164" t="s">
        <v>13</v>
      </c>
      <c r="C37" s="165" t="s">
        <v>10</v>
      </c>
      <c r="D37" s="166" t="s">
        <v>9</v>
      </c>
      <c r="E37" s="166" t="s">
        <v>160</v>
      </c>
      <c r="F37" s="166" t="s">
        <v>161</v>
      </c>
      <c r="G37" s="166" t="s">
        <v>11</v>
      </c>
      <c r="H37" s="167" t="s">
        <v>12</v>
      </c>
    </row>
    <row r="38" spans="1:8" ht="12" customHeight="1" x14ac:dyDescent="0.2">
      <c r="A38" s="168" t="s">
        <v>14</v>
      </c>
      <c r="B38" s="146" t="s">
        <v>252</v>
      </c>
      <c r="C38" s="162">
        <v>14</v>
      </c>
      <c r="D38" s="147">
        <v>4.9444999999999997</v>
      </c>
      <c r="E38" s="147">
        <v>2.1671</v>
      </c>
      <c r="F38" s="147">
        <v>7.7220000000000004</v>
      </c>
      <c r="G38" s="147">
        <v>2.77746</v>
      </c>
      <c r="H38" s="169">
        <v>2.77746</v>
      </c>
    </row>
    <row r="39" spans="1:8" ht="12" customHeight="1" x14ac:dyDescent="0.2">
      <c r="A39" s="168" t="s">
        <v>14</v>
      </c>
      <c r="B39" s="146" t="s">
        <v>254</v>
      </c>
      <c r="C39" s="162">
        <v>5</v>
      </c>
      <c r="D39" s="147">
        <v>1.4065000000000001</v>
      </c>
      <c r="E39" s="147">
        <v>0.1449</v>
      </c>
      <c r="F39" s="147">
        <v>2.6680000000000001</v>
      </c>
      <c r="G39" s="147">
        <v>1.26156</v>
      </c>
      <c r="H39" s="169">
        <v>1.26156</v>
      </c>
    </row>
    <row r="40" spans="1:8" ht="12" customHeight="1" x14ac:dyDescent="0.2">
      <c r="A40" s="168" t="s">
        <v>14</v>
      </c>
      <c r="B40" s="146" t="s">
        <v>248</v>
      </c>
      <c r="C40" s="162">
        <v>3</v>
      </c>
      <c r="D40" s="147">
        <v>1.0325</v>
      </c>
      <c r="E40" s="147">
        <v>0</v>
      </c>
      <c r="F40" s="147">
        <v>2.2136999999999998</v>
      </c>
      <c r="G40" s="147">
        <v>1.0325200000000001</v>
      </c>
      <c r="H40" s="169">
        <v>1.1812199999999999</v>
      </c>
    </row>
    <row r="41" spans="1:8" ht="12" customHeight="1" x14ac:dyDescent="0.2">
      <c r="A41" s="168" t="s">
        <v>14</v>
      </c>
      <c r="B41" s="146" t="s">
        <v>249</v>
      </c>
      <c r="C41" s="162">
        <v>4</v>
      </c>
      <c r="D41" s="147">
        <v>1.5106999999999999</v>
      </c>
      <c r="E41" s="147">
        <v>0</v>
      </c>
      <c r="F41" s="147">
        <v>3.0611000000000002</v>
      </c>
      <c r="G41" s="147">
        <v>1.5107200000000001</v>
      </c>
      <c r="H41" s="169">
        <v>1.55036</v>
      </c>
    </row>
    <row r="42" spans="1:8" ht="12" customHeight="1" x14ac:dyDescent="0.2">
      <c r="A42" s="168" t="s">
        <v>14</v>
      </c>
      <c r="B42" s="146" t="s">
        <v>253</v>
      </c>
      <c r="C42" s="162">
        <v>3</v>
      </c>
      <c r="D42" s="147">
        <v>1.6496999999999999</v>
      </c>
      <c r="E42" s="147">
        <v>0</v>
      </c>
      <c r="F42" s="147">
        <v>3.7623000000000002</v>
      </c>
      <c r="G42" s="147">
        <v>1.6496999999999999</v>
      </c>
      <c r="H42" s="169">
        <v>2.1125600000000002</v>
      </c>
    </row>
    <row r="43" spans="1:8" ht="12" customHeight="1" x14ac:dyDescent="0.2">
      <c r="A43" s="168" t="s">
        <v>14</v>
      </c>
      <c r="B43" s="146" t="s">
        <v>250</v>
      </c>
      <c r="C43" s="162">
        <v>2</v>
      </c>
      <c r="D43" s="147">
        <v>0.374</v>
      </c>
      <c r="E43" s="147">
        <v>0</v>
      </c>
      <c r="F43" s="147">
        <v>0.90169999999999995</v>
      </c>
      <c r="G43" s="147">
        <v>0.37395</v>
      </c>
      <c r="H43" s="169">
        <v>0.52773000000000003</v>
      </c>
    </row>
    <row r="44" spans="1:8" ht="12" customHeight="1" x14ac:dyDescent="0.2">
      <c r="A44" s="170" t="s">
        <v>14</v>
      </c>
      <c r="B44" s="171" t="s">
        <v>251</v>
      </c>
      <c r="C44" s="172">
        <v>8</v>
      </c>
      <c r="D44" s="173">
        <v>1.9317</v>
      </c>
      <c r="E44" s="173">
        <v>0</v>
      </c>
      <c r="F44" s="173">
        <v>4.0326000000000004</v>
      </c>
      <c r="G44" s="173">
        <v>1.9316800000000001</v>
      </c>
      <c r="H44" s="174">
        <v>2.1009099999999998</v>
      </c>
    </row>
  </sheetData>
  <sortState ref="B5:H9">
    <sortCondition descending="1" ref="D5:D9"/>
  </sortState>
  <mergeCells count="1">
    <mergeCell ref="M2:O2"/>
  </mergeCells>
  <hyperlinks>
    <hyperlink ref="M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4"/>
  <sheetViews>
    <sheetView zoomScaleNormal="100" workbookViewId="0">
      <selection activeCell="I31" sqref="I31"/>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3" ht="12" customHeight="1" x14ac:dyDescent="0.2">
      <c r="A1" s="16"/>
    </row>
    <row r="2" spans="1:13" ht="12" customHeight="1" x14ac:dyDescent="0.2">
      <c r="A2" s="15" t="s">
        <v>261</v>
      </c>
      <c r="K2" s="339" t="s">
        <v>159</v>
      </c>
      <c r="L2" s="339"/>
      <c r="M2" s="339"/>
    </row>
    <row r="4" spans="1:13" s="4" customFormat="1" ht="38.25" x14ac:dyDescent="0.2">
      <c r="A4" s="3" t="s">
        <v>0</v>
      </c>
      <c r="B4" s="14" t="s">
        <v>13</v>
      </c>
      <c r="C4" s="5" t="s">
        <v>10</v>
      </c>
      <c r="D4" s="6" t="s">
        <v>9</v>
      </c>
      <c r="E4" s="26" t="s">
        <v>160</v>
      </c>
      <c r="F4" s="26" t="s">
        <v>161</v>
      </c>
      <c r="G4" s="7" t="s">
        <v>11</v>
      </c>
      <c r="H4" s="7" t="s">
        <v>12</v>
      </c>
    </row>
    <row r="5" spans="1:13" ht="14.1" customHeight="1" x14ac:dyDescent="0.25">
      <c r="A5" s="2" t="s">
        <v>14</v>
      </c>
      <c r="B5" s="175" t="s">
        <v>256</v>
      </c>
      <c r="C5" s="8">
        <v>62</v>
      </c>
      <c r="D5" s="9">
        <v>20.187899999999999</v>
      </c>
      <c r="E5" s="9">
        <v>14.2547</v>
      </c>
      <c r="F5" s="9">
        <v>26.121099999999998</v>
      </c>
      <c r="G5" s="10">
        <v>5.93</v>
      </c>
      <c r="H5" s="10">
        <v>5.93</v>
      </c>
    </row>
    <row r="6" spans="1:13" ht="14.1" customHeight="1" x14ac:dyDescent="0.25">
      <c r="A6" s="2" t="s">
        <v>14</v>
      </c>
      <c r="B6" s="175" t="s">
        <v>257</v>
      </c>
      <c r="C6" s="8">
        <v>62</v>
      </c>
      <c r="D6" s="9">
        <v>18.1877</v>
      </c>
      <c r="E6" s="9">
        <v>13.673999999999999</v>
      </c>
      <c r="F6" s="9">
        <v>22.7013</v>
      </c>
      <c r="G6" s="10">
        <v>4.51</v>
      </c>
      <c r="H6" s="10">
        <v>4.51</v>
      </c>
    </row>
    <row r="7" spans="1:13" ht="14.1" customHeight="1" x14ac:dyDescent="0.25">
      <c r="A7" s="2" t="s">
        <v>14</v>
      </c>
      <c r="B7" s="175" t="s">
        <v>258</v>
      </c>
      <c r="C7" s="8">
        <v>166</v>
      </c>
      <c r="D7" s="9">
        <v>48.218400000000003</v>
      </c>
      <c r="E7" s="9">
        <v>40.586500000000001</v>
      </c>
      <c r="F7" s="9">
        <v>55.8504</v>
      </c>
      <c r="G7" s="10">
        <v>7.63</v>
      </c>
      <c r="H7" s="10">
        <v>7.63</v>
      </c>
    </row>
    <row r="8" spans="1:13" ht="14.1" customHeight="1" x14ac:dyDescent="0.25">
      <c r="A8" s="2" t="s">
        <v>14</v>
      </c>
      <c r="B8" s="175" t="s">
        <v>259</v>
      </c>
      <c r="C8" s="8">
        <v>120</v>
      </c>
      <c r="D8" s="9">
        <v>35.752800000000001</v>
      </c>
      <c r="E8" s="9">
        <v>29.067299999999999</v>
      </c>
      <c r="F8" s="9">
        <v>42.438299999999998</v>
      </c>
      <c r="G8" s="10">
        <v>6.69</v>
      </c>
      <c r="H8" s="10">
        <v>6.69</v>
      </c>
    </row>
    <row r="9" spans="1:13" ht="14.1" customHeight="1" x14ac:dyDescent="0.25">
      <c r="A9" s="2" t="s">
        <v>14</v>
      </c>
      <c r="B9" s="175" t="s">
        <v>260</v>
      </c>
      <c r="C9" s="8">
        <v>69</v>
      </c>
      <c r="D9" s="9">
        <v>18.693100000000001</v>
      </c>
      <c r="E9" s="9">
        <v>13.8064</v>
      </c>
      <c r="F9" s="9">
        <v>23.579699999999999</v>
      </c>
      <c r="G9" s="10">
        <v>4.8899999999999997</v>
      </c>
      <c r="H9" s="10">
        <v>4.8899999999999997</v>
      </c>
    </row>
    <row r="10" spans="1:13" ht="14.1" customHeight="1" x14ac:dyDescent="0.2">
      <c r="A10" s="2" t="s">
        <v>14</v>
      </c>
      <c r="B10" s="2" t="s">
        <v>5</v>
      </c>
      <c r="C10" s="8">
        <v>324</v>
      </c>
      <c r="D10" s="9">
        <v>100</v>
      </c>
      <c r="E10" s="9" t="s">
        <v>6</v>
      </c>
      <c r="F10" s="9" t="s">
        <v>6</v>
      </c>
      <c r="G10" s="11" t="s">
        <v>7</v>
      </c>
      <c r="H10" s="11" t="s">
        <v>7</v>
      </c>
    </row>
    <row r="12" spans="1:13" ht="12" customHeight="1" x14ac:dyDescent="0.25">
      <c r="A12" s="2" t="s">
        <v>8</v>
      </c>
      <c r="B12" s="175" t="s">
        <v>256</v>
      </c>
      <c r="C12" s="8">
        <v>31</v>
      </c>
      <c r="D12" s="9">
        <v>20.625</v>
      </c>
      <c r="E12" s="9">
        <v>11.9419</v>
      </c>
      <c r="F12" s="9">
        <v>29.3081</v>
      </c>
      <c r="G12" s="10">
        <v>8.68</v>
      </c>
      <c r="H12" s="10">
        <v>8.68</v>
      </c>
    </row>
    <row r="13" spans="1:13" ht="12" customHeight="1" x14ac:dyDescent="0.25">
      <c r="A13" s="2" t="s">
        <v>8</v>
      </c>
      <c r="B13" s="175" t="s">
        <v>257</v>
      </c>
      <c r="C13" s="8">
        <v>35</v>
      </c>
      <c r="D13" s="9">
        <v>19.291699999999999</v>
      </c>
      <c r="E13" s="9">
        <v>13.6212</v>
      </c>
      <c r="F13" s="9">
        <v>24.962199999999999</v>
      </c>
      <c r="G13" s="10">
        <v>5.67</v>
      </c>
      <c r="H13" s="10">
        <v>5.67</v>
      </c>
    </row>
    <row r="14" spans="1:13" ht="12" customHeight="1" x14ac:dyDescent="0.25">
      <c r="A14" s="2" t="s">
        <v>8</v>
      </c>
      <c r="B14" s="175" t="s">
        <v>258</v>
      </c>
      <c r="C14" s="8">
        <v>74</v>
      </c>
      <c r="D14" s="9">
        <v>44.25</v>
      </c>
      <c r="E14" s="9">
        <v>35.215600000000002</v>
      </c>
      <c r="F14" s="9">
        <v>53.284399999999998</v>
      </c>
      <c r="G14" s="10">
        <v>9.0299999999999994</v>
      </c>
      <c r="H14" s="10">
        <v>9.0299999999999994</v>
      </c>
    </row>
    <row r="15" spans="1:13" ht="12" customHeight="1" x14ac:dyDescent="0.25">
      <c r="A15" s="2" t="s">
        <v>8</v>
      </c>
      <c r="B15" s="175" t="s">
        <v>259</v>
      </c>
      <c r="C15" s="8">
        <v>60</v>
      </c>
      <c r="D15" s="9">
        <v>34.916699999999999</v>
      </c>
      <c r="E15" s="9">
        <v>25.724799999999998</v>
      </c>
      <c r="F15" s="9">
        <v>44.108600000000003</v>
      </c>
      <c r="G15" s="10">
        <v>9.19</v>
      </c>
      <c r="H15" s="10">
        <v>9.19</v>
      </c>
    </row>
    <row r="16" spans="1:13" ht="12" customHeight="1" x14ac:dyDescent="0.25">
      <c r="A16" s="2" t="s">
        <v>8</v>
      </c>
      <c r="B16" s="175" t="s">
        <v>260</v>
      </c>
      <c r="C16" s="8">
        <v>28</v>
      </c>
      <c r="D16" s="9">
        <v>16.125</v>
      </c>
      <c r="E16" s="9">
        <v>9.2698</v>
      </c>
      <c r="F16" s="9">
        <v>22.9802</v>
      </c>
      <c r="G16" s="10">
        <v>6.86</v>
      </c>
      <c r="H16" s="10">
        <v>6.86</v>
      </c>
    </row>
    <row r="17" spans="1:8" ht="12" customHeight="1" x14ac:dyDescent="0.2">
      <c r="A17" s="2" t="s">
        <v>8</v>
      </c>
      <c r="B17" s="2" t="s">
        <v>5</v>
      </c>
      <c r="C17" s="8">
        <v>163</v>
      </c>
      <c r="D17" s="9">
        <v>100</v>
      </c>
      <c r="E17" s="9" t="s">
        <v>6</v>
      </c>
      <c r="F17" s="9" t="s">
        <v>6</v>
      </c>
      <c r="G17" s="11" t="s">
        <v>7</v>
      </c>
      <c r="H17" s="11" t="s">
        <v>7</v>
      </c>
    </row>
    <row r="19" spans="1:8" ht="12" customHeight="1" x14ac:dyDescent="0.25">
      <c r="A19" s="2" t="s">
        <v>15</v>
      </c>
      <c r="B19" s="175" t="s">
        <v>256</v>
      </c>
      <c r="C19" s="8">
        <v>31</v>
      </c>
      <c r="D19" s="9">
        <v>19.426100000000002</v>
      </c>
      <c r="E19" s="9">
        <v>12.7324</v>
      </c>
      <c r="F19" s="9">
        <v>26.119900000000001</v>
      </c>
      <c r="G19" s="10">
        <v>6.69</v>
      </c>
      <c r="H19" s="10">
        <v>6.69</v>
      </c>
    </row>
    <row r="20" spans="1:8" ht="12" customHeight="1" x14ac:dyDescent="0.25">
      <c r="A20" s="2" t="s">
        <v>15</v>
      </c>
      <c r="B20" s="175" t="s">
        <v>257</v>
      </c>
      <c r="C20" s="8">
        <v>27</v>
      </c>
      <c r="D20" s="9">
        <v>16.2637</v>
      </c>
      <c r="E20" s="9">
        <v>8.7540999999999993</v>
      </c>
      <c r="F20" s="9">
        <v>23.773399999999999</v>
      </c>
      <c r="G20" s="10">
        <v>7.51</v>
      </c>
      <c r="H20" s="10">
        <v>7.51</v>
      </c>
    </row>
    <row r="21" spans="1:8" ht="12" customHeight="1" x14ac:dyDescent="0.25">
      <c r="A21" s="2" t="s">
        <v>15</v>
      </c>
      <c r="B21" s="175" t="s">
        <v>258</v>
      </c>
      <c r="C21" s="8">
        <v>92</v>
      </c>
      <c r="D21" s="9">
        <v>55.134300000000003</v>
      </c>
      <c r="E21" s="9">
        <v>44.857900000000001</v>
      </c>
      <c r="F21" s="9">
        <v>65.410700000000006</v>
      </c>
      <c r="G21" s="10">
        <v>10.28</v>
      </c>
      <c r="H21" s="10">
        <v>10.28</v>
      </c>
    </row>
    <row r="22" spans="1:8" ht="12" customHeight="1" x14ac:dyDescent="0.25">
      <c r="A22" s="2" t="s">
        <v>15</v>
      </c>
      <c r="B22" s="175" t="s">
        <v>259</v>
      </c>
      <c r="C22" s="8">
        <v>60</v>
      </c>
      <c r="D22" s="9">
        <v>37.21</v>
      </c>
      <c r="E22" s="9">
        <v>28.9359</v>
      </c>
      <c r="F22" s="9">
        <v>45.484200000000001</v>
      </c>
      <c r="G22" s="10">
        <v>8.27</v>
      </c>
      <c r="H22" s="10">
        <v>8.27</v>
      </c>
    </row>
    <row r="23" spans="1:8" ht="12" customHeight="1" x14ac:dyDescent="0.25">
      <c r="A23" s="2" t="s">
        <v>15</v>
      </c>
      <c r="B23" s="175" t="s">
        <v>260</v>
      </c>
      <c r="C23" s="8">
        <v>41</v>
      </c>
      <c r="D23" s="9">
        <v>23.168500000000002</v>
      </c>
      <c r="E23" s="9">
        <v>16.508500000000002</v>
      </c>
      <c r="F23" s="9">
        <v>29.828499999999998</v>
      </c>
      <c r="G23" s="10">
        <v>6.66</v>
      </c>
      <c r="H23" s="10">
        <v>6.66</v>
      </c>
    </row>
    <row r="24" spans="1:8" ht="12" customHeight="1" x14ac:dyDescent="0.2">
      <c r="A24" s="2" t="s">
        <v>15</v>
      </c>
      <c r="B24" s="2" t="s">
        <v>5</v>
      </c>
      <c r="C24" s="8">
        <v>161</v>
      </c>
      <c r="D24" s="9">
        <v>100</v>
      </c>
      <c r="E24" s="9" t="s">
        <v>6</v>
      </c>
      <c r="F24" s="9" t="s">
        <v>6</v>
      </c>
      <c r="G24" s="11" t="s">
        <v>7</v>
      </c>
      <c r="H24" s="11" t="s">
        <v>7</v>
      </c>
    </row>
  </sheetData>
  <mergeCells count="1">
    <mergeCell ref="K2:M2"/>
  </mergeCells>
  <hyperlinks>
    <hyperlink ref="K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7"/>
  <sheetViews>
    <sheetView topLeftCell="A4" zoomScale="90" zoomScaleNormal="90" workbookViewId="0">
      <selection activeCell="C22" sqref="C22"/>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20" ht="12" customHeight="1" x14ac:dyDescent="0.2">
      <c r="A1" s="16"/>
    </row>
    <row r="2" spans="1:20" ht="12" customHeight="1" x14ac:dyDescent="0.2">
      <c r="A2" s="15" t="s">
        <v>268</v>
      </c>
      <c r="P2" s="339" t="s">
        <v>159</v>
      </c>
      <c r="Q2" s="339"/>
      <c r="R2" s="339"/>
      <c r="T2" s="155"/>
    </row>
    <row r="4" spans="1:20" s="4" customFormat="1" ht="38.25" x14ac:dyDescent="0.2">
      <c r="A4" s="3" t="s">
        <v>0</v>
      </c>
      <c r="B4" s="14" t="s">
        <v>13</v>
      </c>
      <c r="C4" s="5" t="s">
        <v>10</v>
      </c>
      <c r="D4" s="6" t="s">
        <v>9</v>
      </c>
      <c r="E4" s="26" t="s">
        <v>160</v>
      </c>
      <c r="F4" s="26" t="s">
        <v>161</v>
      </c>
      <c r="G4" s="7" t="s">
        <v>11</v>
      </c>
      <c r="H4" s="7" t="s">
        <v>12</v>
      </c>
    </row>
    <row r="5" spans="1:20" ht="14.1" customHeight="1" x14ac:dyDescent="0.25">
      <c r="A5" s="2" t="s">
        <v>14</v>
      </c>
      <c r="B5" s="175" t="s">
        <v>262</v>
      </c>
      <c r="C5" s="8">
        <v>234</v>
      </c>
      <c r="D5" s="9">
        <v>71.649699999999996</v>
      </c>
      <c r="E5" s="9">
        <v>66.173500000000004</v>
      </c>
      <c r="F5" s="9">
        <v>77.125900000000001</v>
      </c>
      <c r="G5" s="10">
        <v>5.48</v>
      </c>
      <c r="H5" s="10">
        <v>5.48</v>
      </c>
    </row>
    <row r="6" spans="1:20" ht="14.1" customHeight="1" x14ac:dyDescent="0.25">
      <c r="A6" s="2" t="s">
        <v>14</v>
      </c>
      <c r="B6" s="175" t="s">
        <v>263</v>
      </c>
      <c r="C6" s="8">
        <v>89</v>
      </c>
      <c r="D6" s="9">
        <v>27.882899999999999</v>
      </c>
      <c r="E6" s="9">
        <v>22.403500000000001</v>
      </c>
      <c r="F6" s="9">
        <v>33.362200000000001</v>
      </c>
      <c r="G6" s="10">
        <v>5.48</v>
      </c>
      <c r="H6" s="10">
        <v>5.48</v>
      </c>
    </row>
    <row r="7" spans="1:20" ht="14.1" customHeight="1" x14ac:dyDescent="0.25">
      <c r="A7" s="2" t="s">
        <v>14</v>
      </c>
      <c r="B7" s="175" t="s">
        <v>264</v>
      </c>
      <c r="C7" s="8">
        <v>1</v>
      </c>
      <c r="D7" s="9">
        <v>0.46739999999999998</v>
      </c>
      <c r="E7" s="9">
        <v>0</v>
      </c>
      <c r="F7" s="9">
        <v>1.4127000000000001</v>
      </c>
      <c r="G7" s="10">
        <v>0.47</v>
      </c>
      <c r="H7" s="10">
        <v>0.95</v>
      </c>
    </row>
    <row r="8" spans="1:20" ht="14.1" customHeight="1" x14ac:dyDescent="0.25">
      <c r="A8" s="2" t="s">
        <v>14</v>
      </c>
      <c r="B8" s="175" t="s">
        <v>5</v>
      </c>
      <c r="C8" s="8">
        <v>324</v>
      </c>
      <c r="D8" s="9">
        <v>100</v>
      </c>
      <c r="E8" s="9" t="s">
        <v>6</v>
      </c>
      <c r="F8" s="9" t="s">
        <v>6</v>
      </c>
      <c r="G8" s="10" t="s">
        <v>7</v>
      </c>
      <c r="H8" s="10" t="s">
        <v>7</v>
      </c>
    </row>
    <row r="10" spans="1:20" ht="12" customHeight="1" x14ac:dyDescent="0.25">
      <c r="A10" s="2" t="s">
        <v>8</v>
      </c>
      <c r="B10" s="175" t="s">
        <v>262</v>
      </c>
      <c r="C10" s="8">
        <v>113</v>
      </c>
      <c r="D10" s="9">
        <v>71.125</v>
      </c>
      <c r="E10" s="9">
        <v>62.6614</v>
      </c>
      <c r="F10" s="9">
        <v>79.5886</v>
      </c>
      <c r="G10" s="10">
        <v>8.4600000000000009</v>
      </c>
      <c r="H10" s="10">
        <v>8.4600000000000009</v>
      </c>
    </row>
    <row r="11" spans="1:20" ht="12" customHeight="1" x14ac:dyDescent="0.25">
      <c r="A11" s="2" t="s">
        <v>8</v>
      </c>
      <c r="B11" s="175" t="s">
        <v>263</v>
      </c>
      <c r="C11" s="8">
        <v>50</v>
      </c>
      <c r="D11" s="9">
        <v>28.875</v>
      </c>
      <c r="E11" s="9">
        <v>20.4114</v>
      </c>
      <c r="F11" s="9">
        <v>37.3386</v>
      </c>
      <c r="G11" s="10">
        <v>8.4600000000000009</v>
      </c>
      <c r="H11" s="10">
        <v>8.4600000000000009</v>
      </c>
    </row>
    <row r="12" spans="1:20" ht="12" customHeight="1" x14ac:dyDescent="0.25">
      <c r="A12" s="2" t="s">
        <v>8</v>
      </c>
      <c r="B12" s="175" t="s">
        <v>5</v>
      </c>
      <c r="C12" s="8">
        <v>163</v>
      </c>
      <c r="D12" s="9">
        <v>100</v>
      </c>
      <c r="E12" s="9" t="s">
        <v>6</v>
      </c>
      <c r="F12" s="9" t="s">
        <v>6</v>
      </c>
      <c r="G12" s="10" t="s">
        <v>7</v>
      </c>
      <c r="H12" s="10" t="s">
        <v>7</v>
      </c>
    </row>
    <row r="14" spans="1:20" ht="12" customHeight="1" x14ac:dyDescent="0.25">
      <c r="A14" s="2" t="s">
        <v>15</v>
      </c>
      <c r="B14" s="175" t="s">
        <v>262</v>
      </c>
      <c r="C14" s="8">
        <v>121</v>
      </c>
      <c r="D14" s="9">
        <v>72.564099999999996</v>
      </c>
      <c r="E14" s="9">
        <v>63.451799999999999</v>
      </c>
      <c r="F14" s="9">
        <v>81.676400000000001</v>
      </c>
      <c r="G14" s="10">
        <v>9.11</v>
      </c>
      <c r="H14" s="10">
        <v>9.11</v>
      </c>
    </row>
    <row r="15" spans="1:20" ht="12" customHeight="1" x14ac:dyDescent="0.25">
      <c r="A15" s="2" t="s">
        <v>15</v>
      </c>
      <c r="B15" s="175" t="s">
        <v>263</v>
      </c>
      <c r="C15" s="8">
        <v>39</v>
      </c>
      <c r="D15" s="9">
        <v>26.1538</v>
      </c>
      <c r="E15" s="9">
        <v>17.805</v>
      </c>
      <c r="F15" s="9">
        <v>34.502699999999997</v>
      </c>
      <c r="G15" s="10">
        <v>8.35</v>
      </c>
      <c r="H15" s="10">
        <v>8.35</v>
      </c>
    </row>
    <row r="16" spans="1:20" ht="12" customHeight="1" x14ac:dyDescent="0.25">
      <c r="A16" s="2" t="s">
        <v>15</v>
      </c>
      <c r="B16" s="175" t="s">
        <v>246</v>
      </c>
      <c r="C16" s="8">
        <v>1</v>
      </c>
      <c r="D16" s="9">
        <v>1.2821</v>
      </c>
      <c r="E16" s="9">
        <v>0</v>
      </c>
      <c r="F16" s="9">
        <v>3.8774000000000002</v>
      </c>
      <c r="G16" s="10">
        <v>1.28</v>
      </c>
      <c r="H16" s="10">
        <v>2.6</v>
      </c>
    </row>
    <row r="17" spans="1:21" ht="12" customHeight="1" x14ac:dyDescent="0.2">
      <c r="A17" s="2" t="s">
        <v>15</v>
      </c>
      <c r="B17" s="2" t="s">
        <v>5</v>
      </c>
      <c r="C17" s="8">
        <v>161</v>
      </c>
      <c r="D17" s="9">
        <v>100</v>
      </c>
      <c r="E17" s="9" t="s">
        <v>6</v>
      </c>
      <c r="F17" s="9" t="s">
        <v>6</v>
      </c>
      <c r="G17" s="11" t="s">
        <v>7</v>
      </c>
      <c r="H17" s="11" t="s">
        <v>7</v>
      </c>
    </row>
    <row r="25" spans="1:21" ht="12" customHeight="1" x14ac:dyDescent="0.2">
      <c r="A25" s="15" t="s">
        <v>265</v>
      </c>
      <c r="M25" s="53"/>
      <c r="N25" s="53"/>
      <c r="O25" s="55"/>
      <c r="P25" s="54"/>
      <c r="Q25" s="54"/>
    </row>
    <row r="26" spans="1:21" ht="12" customHeight="1" x14ac:dyDescent="0.2">
      <c r="M26" s="53" t="s">
        <v>232</v>
      </c>
      <c r="N26" s="53"/>
      <c r="O26" s="55"/>
      <c r="P26" s="54"/>
      <c r="Q26" s="54"/>
    </row>
    <row r="27" spans="1:21" ht="12" customHeight="1" x14ac:dyDescent="0.2">
      <c r="A27" s="82" t="s">
        <v>239</v>
      </c>
      <c r="B27" s="53"/>
      <c r="C27" s="55"/>
      <c r="D27" s="54"/>
      <c r="E27" s="54"/>
      <c r="F27" s="54"/>
      <c r="G27" s="54"/>
      <c r="H27" s="54"/>
      <c r="I27" s="53"/>
      <c r="J27" s="53"/>
      <c r="M27" s="53"/>
      <c r="N27" s="184" t="s">
        <v>14</v>
      </c>
      <c r="O27" s="53" t="s">
        <v>8</v>
      </c>
      <c r="P27" s="53" t="s">
        <v>15</v>
      </c>
      <c r="Q27" s="54"/>
    </row>
    <row r="28" spans="1:21" ht="25.5" x14ac:dyDescent="0.2">
      <c r="A28" s="80" t="s">
        <v>0</v>
      </c>
      <c r="B28" s="140" t="s">
        <v>230</v>
      </c>
      <c r="C28" s="78" t="s">
        <v>222</v>
      </c>
      <c r="D28" s="77" t="s">
        <v>223</v>
      </c>
      <c r="E28" s="77" t="s">
        <v>224</v>
      </c>
      <c r="F28" s="77" t="s">
        <v>225</v>
      </c>
      <c r="G28" s="77" t="s">
        <v>226</v>
      </c>
      <c r="H28" s="77" t="s">
        <v>227</v>
      </c>
      <c r="I28" s="77" t="s">
        <v>228</v>
      </c>
      <c r="J28" s="77" t="s">
        <v>229</v>
      </c>
      <c r="M28" s="53" t="s">
        <v>233</v>
      </c>
      <c r="N28" s="54">
        <f>G29</f>
        <v>83.5</v>
      </c>
      <c r="O28" s="145">
        <f>G30</f>
        <v>62.5</v>
      </c>
      <c r="P28" s="54">
        <f>G31</f>
        <v>101.25</v>
      </c>
      <c r="Q28" s="54"/>
      <c r="R28" s="54"/>
      <c r="S28" s="54"/>
      <c r="T28" s="54"/>
      <c r="U28" s="53"/>
    </row>
    <row r="29" spans="1:21" ht="28.5" customHeight="1" x14ac:dyDescent="0.2">
      <c r="A29" s="176" t="s">
        <v>14</v>
      </c>
      <c r="B29" s="177" t="s">
        <v>266</v>
      </c>
      <c r="C29" s="178">
        <v>87</v>
      </c>
      <c r="D29" s="179">
        <v>278.85000000000002</v>
      </c>
      <c r="E29" s="179">
        <v>27.19</v>
      </c>
      <c r="F29" s="179">
        <v>10</v>
      </c>
      <c r="G29" s="179">
        <v>83.5</v>
      </c>
      <c r="H29" s="179">
        <v>195</v>
      </c>
      <c r="I29" s="179">
        <v>339.38</v>
      </c>
      <c r="J29" s="179">
        <v>1200</v>
      </c>
      <c r="M29" s="53" t="s">
        <v>234</v>
      </c>
      <c r="N29" s="54">
        <f>H29-G29</f>
        <v>111.5</v>
      </c>
      <c r="O29" s="145">
        <f>H30-G30</f>
        <v>102.5</v>
      </c>
      <c r="P29" s="54">
        <f>H31-G31</f>
        <v>131.25</v>
      </c>
      <c r="Q29" s="54"/>
      <c r="R29" s="54"/>
      <c r="S29" s="54"/>
      <c r="T29" s="54"/>
      <c r="U29" s="53"/>
    </row>
    <row r="30" spans="1:21" ht="28.5" customHeight="1" x14ac:dyDescent="0.2">
      <c r="A30" s="180" t="s">
        <v>8</v>
      </c>
      <c r="B30" s="177" t="s">
        <v>266</v>
      </c>
      <c r="C30" s="178">
        <v>49</v>
      </c>
      <c r="D30" s="179">
        <v>255.71</v>
      </c>
      <c r="E30" s="179">
        <v>37.11</v>
      </c>
      <c r="F30" s="179">
        <v>10</v>
      </c>
      <c r="G30" s="179">
        <v>62.5</v>
      </c>
      <c r="H30" s="179">
        <v>165</v>
      </c>
      <c r="I30" s="179">
        <v>327.5</v>
      </c>
      <c r="J30" s="179">
        <v>1200</v>
      </c>
      <c r="M30" s="53" t="s">
        <v>235</v>
      </c>
      <c r="N30" s="54">
        <f>I29-H29</f>
        <v>144.38</v>
      </c>
      <c r="O30" s="145">
        <f>I30-H30</f>
        <v>162.5</v>
      </c>
      <c r="P30" s="54">
        <f>I31-H31</f>
        <v>137.5</v>
      </c>
      <c r="Q30" s="54"/>
      <c r="R30" s="54"/>
      <c r="S30" s="54"/>
      <c r="T30" s="54"/>
      <c r="U30" s="53"/>
    </row>
    <row r="31" spans="1:21" ht="28.5" customHeight="1" x14ac:dyDescent="0.2">
      <c r="A31" s="181" t="s">
        <v>15</v>
      </c>
      <c r="B31" s="177" t="s">
        <v>266</v>
      </c>
      <c r="C31" s="182">
        <v>38</v>
      </c>
      <c r="D31" s="183">
        <v>308.68</v>
      </c>
      <c r="E31" s="183">
        <v>39.83</v>
      </c>
      <c r="F31" s="183">
        <v>15</v>
      </c>
      <c r="G31" s="179">
        <v>101.25</v>
      </c>
      <c r="H31" s="179">
        <v>232.5</v>
      </c>
      <c r="I31" s="183">
        <v>370</v>
      </c>
      <c r="J31" s="183">
        <v>840</v>
      </c>
      <c r="M31" s="53" t="s">
        <v>236</v>
      </c>
      <c r="N31" s="54">
        <f>N29-N28</f>
        <v>28</v>
      </c>
      <c r="O31" s="145">
        <f>G30-F30</f>
        <v>52.5</v>
      </c>
      <c r="P31" s="54">
        <f>G31-F31</f>
        <v>86.25</v>
      </c>
      <c r="Q31" s="54"/>
      <c r="R31" s="54"/>
      <c r="S31" s="54"/>
      <c r="T31" s="54"/>
      <c r="U31" s="53"/>
    </row>
    <row r="32" spans="1:21" ht="12" customHeight="1" x14ac:dyDescent="0.2">
      <c r="M32" s="53" t="s">
        <v>237</v>
      </c>
      <c r="N32" s="54">
        <f>J29-I29</f>
        <v>860.62</v>
      </c>
      <c r="O32" s="145">
        <f>J30-I30</f>
        <v>872.5</v>
      </c>
      <c r="P32" s="54">
        <f>J31-I31</f>
        <v>470</v>
      </c>
      <c r="Q32" s="54"/>
      <c r="R32" s="54"/>
      <c r="S32" s="54"/>
      <c r="T32" s="54"/>
      <c r="U32" s="53"/>
    </row>
    <row r="33" spans="1:21" ht="12" customHeight="1" x14ac:dyDescent="0.2">
      <c r="M33" s="53" t="s">
        <v>238</v>
      </c>
      <c r="N33" s="54">
        <v>2.5</v>
      </c>
      <c r="O33" s="53">
        <v>0.5</v>
      </c>
      <c r="P33" s="55">
        <v>1.5</v>
      </c>
      <c r="Q33" s="54"/>
      <c r="R33" s="54"/>
      <c r="S33" s="54"/>
      <c r="T33" s="54"/>
      <c r="U33" s="53"/>
    </row>
    <row r="34" spans="1:21" ht="12" customHeight="1" x14ac:dyDescent="0.2">
      <c r="M34" s="53"/>
      <c r="N34" s="53"/>
      <c r="O34" s="55"/>
      <c r="P34" s="54"/>
      <c r="Q34" s="54"/>
      <c r="R34" s="54"/>
      <c r="S34" s="54"/>
      <c r="T34" s="54"/>
      <c r="U34" s="53"/>
    </row>
    <row r="35" spans="1:21" ht="12" customHeight="1" x14ac:dyDescent="0.2">
      <c r="M35" s="53"/>
      <c r="N35" s="53"/>
      <c r="O35" s="55"/>
      <c r="P35" s="54"/>
      <c r="Q35" s="54"/>
      <c r="R35" s="54"/>
      <c r="S35" s="54"/>
      <c r="T35" s="54"/>
      <c r="U35" s="53"/>
    </row>
    <row r="36" spans="1:21" ht="12" customHeight="1" x14ac:dyDescent="0.2">
      <c r="M36" s="53"/>
      <c r="N36" s="53"/>
      <c r="O36" s="55"/>
      <c r="P36" s="54"/>
      <c r="Q36" s="54"/>
      <c r="R36" s="54"/>
      <c r="S36" s="54"/>
      <c r="T36" s="54"/>
      <c r="U36" s="53"/>
    </row>
    <row r="37" spans="1:21" ht="12" customHeight="1" x14ac:dyDescent="0.2">
      <c r="M37" s="53"/>
      <c r="N37" s="53"/>
      <c r="O37" s="55"/>
      <c r="P37" s="54"/>
      <c r="Q37" s="54"/>
      <c r="R37" s="54"/>
      <c r="S37" s="54"/>
      <c r="T37" s="54"/>
      <c r="U37" s="53"/>
    </row>
    <row r="38" spans="1:21" ht="12" customHeight="1" x14ac:dyDescent="0.2">
      <c r="R38" s="54"/>
      <c r="S38" s="54"/>
      <c r="T38" s="54"/>
      <c r="U38" s="53"/>
    </row>
    <row r="39" spans="1:21" ht="12" customHeight="1" x14ac:dyDescent="0.2">
      <c r="A39" s="15" t="s">
        <v>600</v>
      </c>
      <c r="R39" s="54"/>
      <c r="S39" s="54"/>
      <c r="T39" s="54"/>
      <c r="U39" s="53"/>
    </row>
    <row r="40" spans="1:21" ht="39" customHeight="1" x14ac:dyDescent="0.2">
      <c r="A40" s="3" t="s">
        <v>0</v>
      </c>
      <c r="B40" s="14" t="s">
        <v>13</v>
      </c>
      <c r="C40" s="5" t="s">
        <v>10</v>
      </c>
      <c r="D40" s="6" t="s">
        <v>9</v>
      </c>
      <c r="E40" s="26" t="s">
        <v>160</v>
      </c>
      <c r="F40" s="26" t="s">
        <v>161</v>
      </c>
      <c r="G40" s="7" t="s">
        <v>11</v>
      </c>
      <c r="H40" s="7" t="s">
        <v>12</v>
      </c>
      <c r="R40" s="54"/>
      <c r="S40" s="54"/>
      <c r="T40" s="54"/>
      <c r="U40" s="53"/>
    </row>
    <row r="41" spans="1:21" ht="12" customHeight="1" x14ac:dyDescent="0.25">
      <c r="A41" s="2" t="s">
        <v>14</v>
      </c>
      <c r="B41" s="175" t="s">
        <v>262</v>
      </c>
      <c r="C41" s="8">
        <v>244</v>
      </c>
      <c r="D41" s="9">
        <v>75.149699999999996</v>
      </c>
      <c r="E41" s="9">
        <v>69.514499999999998</v>
      </c>
      <c r="F41" s="9">
        <v>80.784899999999993</v>
      </c>
      <c r="G41" s="10">
        <v>5.6352000000000002</v>
      </c>
      <c r="H41" s="10">
        <v>5.6352000000000002</v>
      </c>
      <c r="R41" s="54"/>
      <c r="S41" s="54"/>
      <c r="T41" s="54"/>
      <c r="U41" s="53"/>
    </row>
    <row r="42" spans="1:21" ht="12" customHeight="1" x14ac:dyDescent="0.25">
      <c r="A42" s="2" t="s">
        <v>14</v>
      </c>
      <c r="B42" s="175" t="s">
        <v>263</v>
      </c>
      <c r="C42" s="8">
        <v>80</v>
      </c>
      <c r="D42" s="9">
        <v>24.850300000000001</v>
      </c>
      <c r="E42" s="9">
        <v>19.2151</v>
      </c>
      <c r="F42" s="9">
        <v>30.485499999999998</v>
      </c>
      <c r="G42" s="10">
        <v>5.6352000000000002</v>
      </c>
      <c r="H42" s="10">
        <v>5.6352000000000002</v>
      </c>
      <c r="R42" s="54"/>
      <c r="S42" s="54"/>
      <c r="T42" s="54"/>
      <c r="U42" s="53"/>
    </row>
    <row r="43" spans="1:21" ht="12" customHeight="1" x14ac:dyDescent="0.25">
      <c r="A43" s="2" t="s">
        <v>14</v>
      </c>
      <c r="B43" s="175" t="s">
        <v>5</v>
      </c>
      <c r="C43" s="8">
        <v>324</v>
      </c>
      <c r="D43" s="9">
        <v>100</v>
      </c>
      <c r="E43" s="9" t="s">
        <v>6</v>
      </c>
      <c r="F43" s="9" t="s">
        <v>6</v>
      </c>
      <c r="G43" s="10" t="s">
        <v>7</v>
      </c>
      <c r="H43" s="10" t="s">
        <v>7</v>
      </c>
      <c r="R43" s="54"/>
      <c r="S43" s="54"/>
      <c r="T43" s="54"/>
      <c r="U43" s="53"/>
    </row>
    <row r="44" spans="1:21" ht="12" customHeight="1" x14ac:dyDescent="0.2">
      <c r="M44" s="53"/>
      <c r="N44" s="53"/>
      <c r="O44" s="55"/>
      <c r="P44" s="54"/>
      <c r="Q44" s="54"/>
      <c r="R44" s="54"/>
      <c r="S44" s="54"/>
      <c r="T44" s="54"/>
      <c r="U44" s="53"/>
    </row>
    <row r="45" spans="1:21" ht="12" customHeight="1" x14ac:dyDescent="0.25">
      <c r="A45" s="2" t="s">
        <v>8</v>
      </c>
      <c r="B45" s="175" t="s">
        <v>262</v>
      </c>
      <c r="C45" s="8">
        <v>119</v>
      </c>
      <c r="D45" s="9">
        <v>74.5</v>
      </c>
      <c r="E45" s="9">
        <v>66.520399999999995</v>
      </c>
      <c r="F45" s="9">
        <v>82.479600000000005</v>
      </c>
      <c r="G45" s="10">
        <v>7.9796100000000001</v>
      </c>
      <c r="H45" s="10">
        <v>7.9796100000000001</v>
      </c>
      <c r="M45" s="53"/>
      <c r="N45" s="53"/>
      <c r="O45" s="55"/>
      <c r="P45" s="54"/>
      <c r="Q45" s="54"/>
      <c r="R45" s="54"/>
      <c r="S45" s="54"/>
      <c r="T45" s="54"/>
      <c r="U45" s="53"/>
    </row>
    <row r="46" spans="1:21" ht="12" customHeight="1" x14ac:dyDescent="0.25">
      <c r="A46" s="2" t="s">
        <v>8</v>
      </c>
      <c r="B46" s="175" t="s">
        <v>263</v>
      </c>
      <c r="C46" s="8">
        <v>44</v>
      </c>
      <c r="D46" s="9">
        <v>25.5</v>
      </c>
      <c r="E46" s="9">
        <v>17.520399999999999</v>
      </c>
      <c r="F46" s="9">
        <v>33.479599999999998</v>
      </c>
      <c r="G46" s="10">
        <v>7.9796100000000001</v>
      </c>
      <c r="H46" s="10">
        <v>7.9796100000000001</v>
      </c>
      <c r="M46" s="53"/>
      <c r="N46" s="53"/>
      <c r="O46" s="55"/>
      <c r="P46" s="54"/>
      <c r="Q46" s="54"/>
      <c r="R46" s="54"/>
      <c r="S46" s="54"/>
      <c r="T46" s="54"/>
      <c r="U46" s="53"/>
    </row>
    <row r="47" spans="1:21" ht="12" customHeight="1" x14ac:dyDescent="0.25">
      <c r="A47" s="2" t="s">
        <v>8</v>
      </c>
      <c r="B47" s="175" t="s">
        <v>5</v>
      </c>
      <c r="C47" s="8">
        <v>163</v>
      </c>
      <c r="D47" s="9">
        <v>100</v>
      </c>
      <c r="E47" s="9" t="s">
        <v>6</v>
      </c>
      <c r="F47" s="9" t="s">
        <v>6</v>
      </c>
      <c r="G47" s="10" t="s">
        <v>7</v>
      </c>
      <c r="H47" s="10" t="s">
        <v>7</v>
      </c>
      <c r="M47" s="53"/>
      <c r="N47" s="53"/>
      <c r="O47" s="55"/>
      <c r="P47" s="54"/>
      <c r="Q47" s="54"/>
      <c r="R47" s="54"/>
      <c r="S47" s="54"/>
      <c r="T47" s="54"/>
      <c r="U47" s="53"/>
    </row>
    <row r="48" spans="1:21" ht="12" customHeight="1" x14ac:dyDescent="0.2">
      <c r="Q48" s="54"/>
      <c r="R48" s="54"/>
      <c r="S48" s="54"/>
      <c r="T48" s="54"/>
      <c r="U48" s="53"/>
    </row>
    <row r="49" spans="1:21" ht="12" customHeight="1" x14ac:dyDescent="0.25">
      <c r="A49" s="2" t="s">
        <v>15</v>
      </c>
      <c r="B49" s="175" t="s">
        <v>262</v>
      </c>
      <c r="C49" s="8">
        <v>125</v>
      </c>
      <c r="D49" s="9">
        <v>76.2821</v>
      </c>
      <c r="E49" s="9">
        <v>68.072999999999993</v>
      </c>
      <c r="F49" s="9">
        <v>84.491100000000003</v>
      </c>
      <c r="G49" s="10">
        <v>8.2090300000000003</v>
      </c>
      <c r="H49" s="10">
        <v>8.2090300000000003</v>
      </c>
      <c r="Q49" s="54"/>
      <c r="R49" s="54"/>
      <c r="S49" s="54"/>
      <c r="T49" s="54"/>
      <c r="U49" s="53"/>
    </row>
    <row r="50" spans="1:21" ht="12" customHeight="1" x14ac:dyDescent="0.25">
      <c r="A50" s="2" t="s">
        <v>15</v>
      </c>
      <c r="B50" s="175" t="s">
        <v>263</v>
      </c>
      <c r="C50" s="8">
        <v>36</v>
      </c>
      <c r="D50" s="9">
        <v>23.7179</v>
      </c>
      <c r="E50" s="9">
        <v>15.508900000000001</v>
      </c>
      <c r="F50" s="9">
        <v>31.927</v>
      </c>
      <c r="G50" s="10">
        <v>8.2090300000000003</v>
      </c>
      <c r="H50" s="10">
        <v>8.2090300000000003</v>
      </c>
      <c r="Q50" s="54"/>
      <c r="R50" s="54"/>
      <c r="S50" s="54"/>
      <c r="T50" s="54"/>
      <c r="U50" s="53"/>
    </row>
    <row r="51" spans="1:21" ht="12" customHeight="1" x14ac:dyDescent="0.25">
      <c r="A51" s="2" t="s">
        <v>15</v>
      </c>
      <c r="B51" s="175" t="s">
        <v>5</v>
      </c>
      <c r="C51" s="8">
        <v>161</v>
      </c>
      <c r="D51" s="9">
        <v>100</v>
      </c>
      <c r="E51" s="9" t="s">
        <v>6</v>
      </c>
      <c r="F51" s="9" t="s">
        <v>6</v>
      </c>
      <c r="G51" s="10" t="s">
        <v>7</v>
      </c>
      <c r="H51" s="10" t="s">
        <v>7</v>
      </c>
      <c r="Q51" s="54"/>
      <c r="R51" s="54"/>
      <c r="S51" s="54"/>
      <c r="T51" s="54"/>
      <c r="U51" s="53"/>
    </row>
    <row r="52" spans="1:21" ht="12" customHeight="1" x14ac:dyDescent="0.2">
      <c r="Q52" s="54"/>
      <c r="R52" s="54"/>
      <c r="S52" s="54"/>
      <c r="T52" s="54"/>
      <c r="U52" s="53"/>
    </row>
    <row r="53" spans="1:21" ht="12" customHeight="1" x14ac:dyDescent="0.2">
      <c r="Q53" s="54"/>
      <c r="R53" s="54"/>
      <c r="S53" s="54"/>
      <c r="T53" s="54"/>
      <c r="U53" s="53"/>
    </row>
    <row r="54" spans="1:21" ht="12" customHeight="1" x14ac:dyDescent="0.2">
      <c r="Q54" s="54"/>
      <c r="R54" s="54"/>
      <c r="S54" s="54"/>
      <c r="T54" s="54"/>
      <c r="U54" s="53"/>
    </row>
    <row r="55" spans="1:21" ht="12" customHeight="1" x14ac:dyDescent="0.2">
      <c r="M55" s="53"/>
      <c r="N55" s="53"/>
      <c r="O55" s="55"/>
      <c r="P55" s="54"/>
      <c r="Q55" s="54"/>
      <c r="R55" s="54"/>
      <c r="S55" s="54"/>
      <c r="T55" s="54"/>
      <c r="U55" s="53"/>
    </row>
    <row r="56" spans="1:21" ht="12" customHeight="1" x14ac:dyDescent="0.2">
      <c r="M56" s="53"/>
      <c r="N56" s="53"/>
      <c r="O56" s="55"/>
      <c r="P56" s="54"/>
      <c r="Q56" s="54"/>
      <c r="R56" s="54"/>
      <c r="S56" s="54"/>
      <c r="T56" s="54"/>
      <c r="U56" s="53"/>
    </row>
    <row r="57" spans="1:21" ht="12" customHeight="1" x14ac:dyDescent="0.2">
      <c r="M57" s="53"/>
      <c r="N57" s="53"/>
      <c r="O57" s="55"/>
      <c r="P57" s="54"/>
      <c r="Q57" s="54"/>
      <c r="R57" s="54"/>
      <c r="S57" s="54"/>
      <c r="T57" s="54"/>
      <c r="U57" s="53"/>
    </row>
  </sheetData>
  <mergeCells count="1">
    <mergeCell ref="P2:R2"/>
  </mergeCells>
  <hyperlinks>
    <hyperlink ref="P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2"/>
  <sheetViews>
    <sheetView topLeftCell="A10" zoomScale="90" zoomScaleNormal="90" workbookViewId="0">
      <selection activeCell="G24" sqref="G24"/>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20" ht="12" customHeight="1" x14ac:dyDescent="0.2">
      <c r="A1" s="16"/>
    </row>
    <row r="2" spans="1:20" ht="12" customHeight="1" x14ac:dyDescent="0.2">
      <c r="A2" s="15" t="s">
        <v>269</v>
      </c>
      <c r="P2" s="339" t="s">
        <v>159</v>
      </c>
      <c r="Q2" s="339"/>
      <c r="R2" s="339"/>
      <c r="T2" s="155"/>
    </row>
    <row r="4" spans="1:20" s="4" customFormat="1" ht="38.25" x14ac:dyDescent="0.2">
      <c r="A4" s="3" t="s">
        <v>0</v>
      </c>
      <c r="B4" s="14" t="s">
        <v>13</v>
      </c>
      <c r="C4" s="5" t="s">
        <v>10</v>
      </c>
      <c r="D4" s="6" t="s">
        <v>9</v>
      </c>
      <c r="E4" s="26" t="s">
        <v>160</v>
      </c>
      <c r="F4" s="26" t="s">
        <v>161</v>
      </c>
      <c r="G4" s="7" t="s">
        <v>11</v>
      </c>
      <c r="H4" s="7" t="s">
        <v>12</v>
      </c>
    </row>
    <row r="5" spans="1:20" s="4" customFormat="1" ht="15" x14ac:dyDescent="0.25">
      <c r="A5" s="2" t="s">
        <v>14</v>
      </c>
      <c r="B5" s="175" t="s">
        <v>164</v>
      </c>
      <c r="C5" s="8">
        <v>4</v>
      </c>
      <c r="D5" s="9">
        <v>0.74790000000000001</v>
      </c>
      <c r="E5" s="9">
        <v>0</v>
      </c>
      <c r="F5" s="9">
        <v>1.8033999999999999</v>
      </c>
      <c r="G5" s="10">
        <v>0.75</v>
      </c>
      <c r="H5" s="10">
        <v>1.06</v>
      </c>
    </row>
    <row r="6" spans="1:20" ht="14.1" customHeight="1" x14ac:dyDescent="0.25">
      <c r="A6" s="2" t="s">
        <v>14</v>
      </c>
      <c r="B6" s="175" t="s">
        <v>262</v>
      </c>
      <c r="C6" s="8">
        <v>74</v>
      </c>
      <c r="D6" s="9">
        <v>22.7742</v>
      </c>
      <c r="E6" s="9">
        <v>16.094100000000001</v>
      </c>
      <c r="F6" s="9">
        <v>29.4543</v>
      </c>
      <c r="G6" s="10">
        <v>6.68</v>
      </c>
      <c r="H6" s="10">
        <v>6.68</v>
      </c>
    </row>
    <row r="7" spans="1:20" ht="14.1" customHeight="1" x14ac:dyDescent="0.25">
      <c r="A7" s="2" t="s">
        <v>14</v>
      </c>
      <c r="B7" s="175" t="s">
        <v>263</v>
      </c>
      <c r="C7" s="8">
        <v>241</v>
      </c>
      <c r="D7" s="9">
        <v>75.131799999999998</v>
      </c>
      <c r="E7" s="9">
        <v>68.3874</v>
      </c>
      <c r="F7" s="9">
        <v>81.876300000000001</v>
      </c>
      <c r="G7" s="10">
        <v>6.74</v>
      </c>
      <c r="H7" s="10">
        <v>6.74</v>
      </c>
    </row>
    <row r="8" spans="1:20" ht="14.1" customHeight="1" x14ac:dyDescent="0.25">
      <c r="A8" s="2" t="s">
        <v>14</v>
      </c>
      <c r="B8" s="175" t="s">
        <v>264</v>
      </c>
      <c r="C8" s="8">
        <v>5</v>
      </c>
      <c r="D8" s="9">
        <v>1.3461000000000001</v>
      </c>
      <c r="E8" s="9">
        <v>8.6099999999999996E-2</v>
      </c>
      <c r="F8" s="9">
        <v>2.6059999999999999</v>
      </c>
      <c r="G8" s="10">
        <v>1.26</v>
      </c>
      <c r="H8" s="10">
        <v>1.26</v>
      </c>
    </row>
    <row r="9" spans="1:20" ht="14.1" customHeight="1" x14ac:dyDescent="0.25">
      <c r="A9" s="2" t="s">
        <v>14</v>
      </c>
      <c r="B9" s="175" t="s">
        <v>5</v>
      </c>
      <c r="C9" s="8">
        <v>324</v>
      </c>
      <c r="D9" s="9">
        <v>100</v>
      </c>
      <c r="E9" s="9" t="s">
        <v>6</v>
      </c>
      <c r="F9" s="9" t="s">
        <v>6</v>
      </c>
      <c r="G9" s="10" t="s">
        <v>7</v>
      </c>
      <c r="H9" s="10" t="s">
        <v>7</v>
      </c>
    </row>
    <row r="11" spans="1:20" ht="12" customHeight="1" x14ac:dyDescent="0.25">
      <c r="A11" s="2" t="s">
        <v>8</v>
      </c>
      <c r="B11" s="175" t="s">
        <v>262</v>
      </c>
      <c r="C11" s="8">
        <v>32</v>
      </c>
      <c r="D11" s="9">
        <v>21.833300000000001</v>
      </c>
      <c r="E11" s="9">
        <v>13.0975</v>
      </c>
      <c r="F11" s="9">
        <v>30.569199999999999</v>
      </c>
      <c r="G11" s="10">
        <v>8.7358600000000006</v>
      </c>
      <c r="H11" s="10">
        <v>8.7358600000000006</v>
      </c>
    </row>
    <row r="12" spans="1:20" ht="12" customHeight="1" x14ac:dyDescent="0.25">
      <c r="A12" s="2" t="s">
        <v>8</v>
      </c>
      <c r="B12" s="175" t="s">
        <v>263</v>
      </c>
      <c r="C12" s="8">
        <v>130</v>
      </c>
      <c r="D12" s="9">
        <v>77.666700000000006</v>
      </c>
      <c r="E12" s="9">
        <v>69.003699999999995</v>
      </c>
      <c r="F12" s="9">
        <v>86.329700000000003</v>
      </c>
      <c r="G12" s="10">
        <v>8.6630000000000003</v>
      </c>
      <c r="H12" s="10">
        <v>8.6630000000000003</v>
      </c>
    </row>
    <row r="13" spans="1:20" ht="12" customHeight="1" x14ac:dyDescent="0.25">
      <c r="A13" s="2" t="s">
        <v>8</v>
      </c>
      <c r="B13" s="175" t="s">
        <v>246</v>
      </c>
      <c r="C13" s="8">
        <v>1</v>
      </c>
      <c r="D13" s="9">
        <v>0.5</v>
      </c>
      <c r="E13" s="9">
        <v>0</v>
      </c>
      <c r="F13" s="9">
        <v>1.5113000000000001</v>
      </c>
      <c r="G13" s="10">
        <v>0.5</v>
      </c>
      <c r="H13" s="10">
        <v>1.01135</v>
      </c>
    </row>
    <row r="14" spans="1:20" ht="12" customHeight="1" x14ac:dyDescent="0.25">
      <c r="A14" s="2" t="s">
        <v>8</v>
      </c>
      <c r="B14" s="175" t="s">
        <v>5</v>
      </c>
      <c r="C14" s="8">
        <v>163</v>
      </c>
      <c r="D14" s="9">
        <v>100</v>
      </c>
      <c r="E14" s="9" t="s">
        <v>6</v>
      </c>
      <c r="F14" s="9" t="s">
        <v>6</v>
      </c>
      <c r="G14" s="10" t="s">
        <v>7</v>
      </c>
      <c r="H14" s="10" t="s">
        <v>7</v>
      </c>
    </row>
    <row r="16" spans="1:20" ht="12" customHeight="1" x14ac:dyDescent="0.25">
      <c r="A16" s="2" t="s">
        <v>15</v>
      </c>
      <c r="B16" s="175" t="s">
        <v>164</v>
      </c>
      <c r="C16" s="8">
        <v>4</v>
      </c>
      <c r="D16" s="9">
        <v>2.0512999999999999</v>
      </c>
      <c r="E16" s="9">
        <v>0</v>
      </c>
      <c r="F16" s="9">
        <v>4.9486999999999997</v>
      </c>
      <c r="G16" s="10">
        <v>2.0512800000000002</v>
      </c>
      <c r="H16" s="10">
        <v>2.89744</v>
      </c>
    </row>
    <row r="17" spans="1:21" ht="12" customHeight="1" x14ac:dyDescent="0.25">
      <c r="A17" s="2" t="s">
        <v>15</v>
      </c>
      <c r="B17" s="175" t="s">
        <v>262</v>
      </c>
      <c r="C17" s="8">
        <v>42</v>
      </c>
      <c r="D17" s="9">
        <v>24.413900000000002</v>
      </c>
      <c r="E17" s="9">
        <v>16.788399999999999</v>
      </c>
      <c r="F17" s="9">
        <v>32.039499999999997</v>
      </c>
      <c r="G17" s="10">
        <v>7.6255499999999996</v>
      </c>
      <c r="H17" s="10">
        <v>7.6255499999999996</v>
      </c>
    </row>
    <row r="18" spans="1:21" ht="12" customHeight="1" x14ac:dyDescent="0.25">
      <c r="A18" s="2" t="s">
        <v>15</v>
      </c>
      <c r="B18" s="175" t="s">
        <v>263</v>
      </c>
      <c r="C18" s="8">
        <v>111</v>
      </c>
      <c r="D18" s="9">
        <v>70.714299999999994</v>
      </c>
      <c r="E18" s="9">
        <v>61.770800000000001</v>
      </c>
      <c r="F18" s="9">
        <v>79.657799999999995</v>
      </c>
      <c r="G18" s="10">
        <v>8.9435300000000009</v>
      </c>
      <c r="H18" s="10">
        <v>8.9435300000000009</v>
      </c>
    </row>
    <row r="19" spans="1:21" ht="12" customHeight="1" x14ac:dyDescent="0.25">
      <c r="A19" s="2" t="s">
        <v>15</v>
      </c>
      <c r="B19" s="175" t="s">
        <v>246</v>
      </c>
      <c r="C19" s="8">
        <v>4</v>
      </c>
      <c r="D19" s="9">
        <v>2.8205</v>
      </c>
      <c r="E19" s="9">
        <v>0</v>
      </c>
      <c r="F19" s="9">
        <v>5.8822000000000001</v>
      </c>
      <c r="G19" s="10">
        <v>2.8205100000000001</v>
      </c>
      <c r="H19" s="10">
        <v>3.0616400000000001</v>
      </c>
    </row>
    <row r="20" spans="1:21" ht="12" customHeight="1" x14ac:dyDescent="0.2">
      <c r="A20" s="2" t="s">
        <v>15</v>
      </c>
      <c r="B20" s="2" t="s">
        <v>5</v>
      </c>
      <c r="C20" s="8">
        <v>161</v>
      </c>
      <c r="D20" s="9">
        <v>100</v>
      </c>
      <c r="E20" s="9" t="s">
        <v>6</v>
      </c>
      <c r="F20" s="9" t="s">
        <v>6</v>
      </c>
      <c r="G20" s="11" t="s">
        <v>7</v>
      </c>
      <c r="H20" s="11" t="s">
        <v>7</v>
      </c>
    </row>
    <row r="28" spans="1:21" ht="12" customHeight="1" x14ac:dyDescent="0.2">
      <c r="A28" s="15" t="s">
        <v>271</v>
      </c>
      <c r="M28" s="53"/>
      <c r="N28" s="53"/>
      <c r="O28" s="55"/>
      <c r="P28" s="54"/>
      <c r="Q28" s="54"/>
    </row>
    <row r="29" spans="1:21" ht="12" customHeight="1" x14ac:dyDescent="0.2">
      <c r="M29" s="53" t="s">
        <v>232</v>
      </c>
      <c r="N29" s="53"/>
      <c r="O29" s="55"/>
      <c r="P29" s="54"/>
      <c r="Q29" s="54"/>
    </row>
    <row r="30" spans="1:21" ht="12" customHeight="1" x14ac:dyDescent="0.2">
      <c r="A30" s="82" t="s">
        <v>239</v>
      </c>
      <c r="B30" s="53"/>
      <c r="C30" s="55"/>
      <c r="D30" s="54"/>
      <c r="E30" s="54"/>
      <c r="F30" s="54"/>
      <c r="G30" s="54"/>
      <c r="H30" s="54"/>
      <c r="I30" s="53"/>
      <c r="J30" s="53"/>
      <c r="M30" s="53"/>
      <c r="N30" s="184" t="s">
        <v>14</v>
      </c>
      <c r="O30" s="53" t="s">
        <v>8</v>
      </c>
      <c r="P30" s="53" t="s">
        <v>15</v>
      </c>
      <c r="Q30" s="54"/>
    </row>
    <row r="31" spans="1:21" ht="25.5" x14ac:dyDescent="0.2">
      <c r="A31" s="80" t="s">
        <v>0</v>
      </c>
      <c r="B31" s="140" t="s">
        <v>230</v>
      </c>
      <c r="C31" s="78" t="s">
        <v>222</v>
      </c>
      <c r="D31" s="77" t="s">
        <v>223</v>
      </c>
      <c r="E31" s="77" t="s">
        <v>224</v>
      </c>
      <c r="F31" s="77" t="s">
        <v>225</v>
      </c>
      <c r="G31" s="77" t="s">
        <v>226</v>
      </c>
      <c r="H31" s="77" t="s">
        <v>227</v>
      </c>
      <c r="I31" s="77" t="s">
        <v>228</v>
      </c>
      <c r="J31" s="77" t="s">
        <v>229</v>
      </c>
      <c r="M31" s="53" t="s">
        <v>233</v>
      </c>
      <c r="N31" s="54">
        <f>G32</f>
        <v>89.38</v>
      </c>
      <c r="O31" s="145">
        <f>G33</f>
        <v>65</v>
      </c>
      <c r="P31" s="54">
        <f>G34</f>
        <v>100.63</v>
      </c>
      <c r="Q31" s="54"/>
      <c r="R31" s="54"/>
      <c r="S31" s="54"/>
      <c r="T31" s="54"/>
      <c r="U31" s="53"/>
    </row>
    <row r="32" spans="1:21" ht="28.5" customHeight="1" x14ac:dyDescent="0.2">
      <c r="A32" s="176" t="s">
        <v>14</v>
      </c>
      <c r="B32" s="177" t="s">
        <v>270</v>
      </c>
      <c r="C32" s="178">
        <v>237</v>
      </c>
      <c r="D32" s="179">
        <v>379.18</v>
      </c>
      <c r="E32" s="179">
        <v>32.659999999999997</v>
      </c>
      <c r="F32" s="179">
        <v>1.5</v>
      </c>
      <c r="G32" s="179">
        <v>89.38</v>
      </c>
      <c r="H32" s="179">
        <v>174.09</v>
      </c>
      <c r="I32" s="179">
        <v>408.55</v>
      </c>
      <c r="J32" s="179">
        <v>3000</v>
      </c>
      <c r="M32" s="53" t="s">
        <v>234</v>
      </c>
      <c r="N32" s="54">
        <f>H32-G32</f>
        <v>84.710000000000008</v>
      </c>
      <c r="O32" s="145">
        <f>H33-G33</f>
        <v>96.82</v>
      </c>
      <c r="P32" s="54">
        <f>H34-G34</f>
        <v>128.12</v>
      </c>
      <c r="Q32" s="54"/>
      <c r="R32" s="54"/>
      <c r="S32" s="54"/>
      <c r="T32" s="54"/>
      <c r="U32" s="53"/>
    </row>
    <row r="33" spans="1:21" ht="28.5" customHeight="1" x14ac:dyDescent="0.2">
      <c r="A33" s="180" t="s">
        <v>8</v>
      </c>
      <c r="B33" s="177" t="s">
        <v>270</v>
      </c>
      <c r="C33" s="182">
        <v>128</v>
      </c>
      <c r="D33" s="183">
        <v>294.29000000000002</v>
      </c>
      <c r="E33" s="183">
        <v>33.97</v>
      </c>
      <c r="F33" s="183">
        <v>20</v>
      </c>
      <c r="G33" s="179">
        <v>65</v>
      </c>
      <c r="H33" s="179">
        <v>161.82</v>
      </c>
      <c r="I33" s="183">
        <v>291.82</v>
      </c>
      <c r="J33" s="183">
        <v>2400</v>
      </c>
      <c r="M33" s="53" t="s">
        <v>235</v>
      </c>
      <c r="N33" s="54">
        <f>I32-H32</f>
        <v>234.46</v>
      </c>
      <c r="O33" s="145">
        <f>I33-H33</f>
        <v>130</v>
      </c>
      <c r="P33" s="54">
        <f>I34-H34</f>
        <v>236.25</v>
      </c>
      <c r="Q33" s="54"/>
      <c r="R33" s="54"/>
      <c r="S33" s="54"/>
      <c r="T33" s="54"/>
      <c r="U33" s="53"/>
    </row>
    <row r="34" spans="1:21" ht="28.5" customHeight="1" x14ac:dyDescent="0.2">
      <c r="A34" s="181" t="s">
        <v>15</v>
      </c>
      <c r="B34" s="177" t="s">
        <v>270</v>
      </c>
      <c r="C34" s="178">
        <v>109</v>
      </c>
      <c r="D34" s="179">
        <v>478.87</v>
      </c>
      <c r="E34" s="179">
        <v>57.49</v>
      </c>
      <c r="F34" s="179">
        <v>1.5</v>
      </c>
      <c r="G34" s="179">
        <v>100.63</v>
      </c>
      <c r="H34" s="179">
        <v>228.75</v>
      </c>
      <c r="I34" s="179">
        <v>465</v>
      </c>
      <c r="J34" s="179">
        <v>3000</v>
      </c>
      <c r="M34" s="53" t="s">
        <v>236</v>
      </c>
      <c r="N34" s="54">
        <f>G32-F32</f>
        <v>87.88</v>
      </c>
      <c r="O34" s="145">
        <f>G33-F33</f>
        <v>45</v>
      </c>
      <c r="P34" s="54">
        <f>G34-F34</f>
        <v>99.13</v>
      </c>
      <c r="Q34" s="54"/>
      <c r="R34" s="54"/>
      <c r="S34" s="54"/>
      <c r="T34" s="54"/>
      <c r="U34" s="53"/>
    </row>
    <row r="35" spans="1:21" ht="12" customHeight="1" x14ac:dyDescent="0.2">
      <c r="M35" s="53" t="s">
        <v>237</v>
      </c>
      <c r="N35" s="54">
        <f>J32-I32</f>
        <v>2591.4499999999998</v>
      </c>
      <c r="O35" s="145">
        <f>J33-I33</f>
        <v>2108.1799999999998</v>
      </c>
      <c r="P35" s="54">
        <f>J34-I34</f>
        <v>2535</v>
      </c>
      <c r="Q35" s="54"/>
      <c r="R35" s="54"/>
      <c r="S35" s="54"/>
      <c r="T35" s="54"/>
      <c r="U35" s="53"/>
    </row>
    <row r="36" spans="1:21" ht="12" customHeight="1" x14ac:dyDescent="0.2">
      <c r="M36" s="53" t="s">
        <v>238</v>
      </c>
      <c r="N36" s="54">
        <v>2.5</v>
      </c>
      <c r="O36" s="53">
        <v>0.5</v>
      </c>
      <c r="P36" s="55">
        <v>1.5</v>
      </c>
      <c r="Q36" s="54"/>
      <c r="R36" s="54"/>
      <c r="S36" s="54"/>
      <c r="T36" s="54"/>
      <c r="U36" s="53"/>
    </row>
    <row r="37" spans="1:21" ht="12" customHeight="1" x14ac:dyDescent="0.2">
      <c r="M37" s="53"/>
      <c r="N37" s="53"/>
      <c r="O37" s="55"/>
      <c r="P37" s="54"/>
      <c r="Q37" s="54"/>
      <c r="R37" s="54"/>
      <c r="S37" s="54"/>
      <c r="T37" s="54"/>
      <c r="U37" s="53"/>
    </row>
    <row r="38" spans="1:21" ht="12" customHeight="1" x14ac:dyDescent="0.2">
      <c r="M38" s="53"/>
      <c r="N38" s="53"/>
      <c r="O38" s="55"/>
      <c r="P38" s="54"/>
      <c r="Q38" s="54"/>
      <c r="R38" s="54"/>
      <c r="S38" s="54"/>
      <c r="T38" s="54"/>
      <c r="U38" s="53"/>
    </row>
    <row r="39" spans="1:21" ht="12" customHeight="1" x14ac:dyDescent="0.2">
      <c r="M39" s="53"/>
      <c r="N39" s="53"/>
      <c r="O39" s="55"/>
      <c r="P39" s="54"/>
      <c r="Q39" s="54"/>
      <c r="R39" s="54"/>
      <c r="S39" s="54"/>
      <c r="T39" s="54"/>
      <c r="U39" s="53"/>
    </row>
    <row r="40" spans="1:21" ht="12" customHeight="1" x14ac:dyDescent="0.2">
      <c r="M40" s="53"/>
      <c r="N40" s="53"/>
      <c r="O40" s="55"/>
      <c r="P40" s="54"/>
      <c r="Q40" s="54"/>
      <c r="R40" s="54"/>
      <c r="S40" s="54"/>
      <c r="T40" s="54"/>
      <c r="U40" s="53"/>
    </row>
    <row r="41" spans="1:21" ht="12" customHeight="1" x14ac:dyDescent="0.2">
      <c r="R41" s="54"/>
      <c r="S41" s="54"/>
      <c r="T41" s="54"/>
      <c r="U41" s="53"/>
    </row>
    <row r="42" spans="1:21" ht="12" customHeight="1" x14ac:dyDescent="0.2">
      <c r="A42" s="15" t="s">
        <v>599</v>
      </c>
      <c r="R42" s="54"/>
      <c r="S42" s="54"/>
      <c r="T42" s="54"/>
      <c r="U42" s="53"/>
    </row>
    <row r="43" spans="1:21" ht="39" customHeight="1" x14ac:dyDescent="0.2">
      <c r="A43" s="3" t="s">
        <v>0</v>
      </c>
      <c r="B43" s="14" t="s">
        <v>13</v>
      </c>
      <c r="C43" s="5" t="s">
        <v>10</v>
      </c>
      <c r="D43" s="6" t="s">
        <v>9</v>
      </c>
      <c r="E43" s="26" t="s">
        <v>160</v>
      </c>
      <c r="F43" s="26" t="s">
        <v>161</v>
      </c>
      <c r="G43" s="7" t="s">
        <v>11</v>
      </c>
      <c r="H43" s="7" t="s">
        <v>12</v>
      </c>
      <c r="R43" s="54"/>
      <c r="S43" s="54"/>
      <c r="T43" s="54"/>
      <c r="U43" s="53"/>
    </row>
    <row r="44" spans="1:21" ht="12" customHeight="1" x14ac:dyDescent="0.25">
      <c r="A44" s="2" t="s">
        <v>14</v>
      </c>
      <c r="B44" s="175" t="s">
        <v>164</v>
      </c>
      <c r="C44" s="8">
        <v>4</v>
      </c>
      <c r="D44" s="9">
        <v>0.74790000000000001</v>
      </c>
      <c r="E44" s="9">
        <v>0</v>
      </c>
      <c r="F44" s="9">
        <v>1.8033999999999999</v>
      </c>
      <c r="G44" s="10">
        <v>0.74790000000000001</v>
      </c>
      <c r="H44" s="10">
        <v>1.0554699999999999</v>
      </c>
      <c r="R44" s="54"/>
      <c r="S44" s="54"/>
      <c r="T44" s="54"/>
      <c r="U44" s="53"/>
    </row>
    <row r="45" spans="1:21" ht="12" customHeight="1" x14ac:dyDescent="0.25">
      <c r="A45" s="2" t="s">
        <v>14</v>
      </c>
      <c r="B45" s="175" t="s">
        <v>262</v>
      </c>
      <c r="C45" s="8">
        <v>178</v>
      </c>
      <c r="D45" s="9">
        <v>57.388599999999997</v>
      </c>
      <c r="E45" s="9">
        <v>51.517299999999999</v>
      </c>
      <c r="F45" s="9">
        <v>63.259799999999998</v>
      </c>
      <c r="G45" s="10">
        <v>5.87127</v>
      </c>
      <c r="H45" s="10">
        <v>5.87127</v>
      </c>
      <c r="R45" s="54"/>
      <c r="S45" s="54"/>
      <c r="T45" s="54"/>
      <c r="U45" s="53"/>
    </row>
    <row r="46" spans="1:21" ht="12" customHeight="1" x14ac:dyDescent="0.25">
      <c r="A46" s="2" t="s">
        <v>14</v>
      </c>
      <c r="B46" s="175" t="s">
        <v>263</v>
      </c>
      <c r="C46" s="8">
        <v>142</v>
      </c>
      <c r="D46" s="9">
        <v>41.863500000000002</v>
      </c>
      <c r="E46" s="9">
        <v>35.866100000000003</v>
      </c>
      <c r="F46" s="9">
        <v>47.860999999999997</v>
      </c>
      <c r="G46" s="10">
        <v>5.9974400000000001</v>
      </c>
      <c r="H46" s="10">
        <v>5.9974400000000001</v>
      </c>
      <c r="R46" s="54"/>
      <c r="S46" s="54"/>
      <c r="T46" s="54"/>
      <c r="U46" s="53"/>
    </row>
    <row r="47" spans="1:21" ht="12" customHeight="1" x14ac:dyDescent="0.25">
      <c r="A47" s="2" t="s">
        <v>14</v>
      </c>
      <c r="B47" s="175" t="s">
        <v>5</v>
      </c>
      <c r="C47" s="8">
        <v>324</v>
      </c>
      <c r="D47" s="9">
        <v>100</v>
      </c>
      <c r="E47" s="9" t="s">
        <v>6</v>
      </c>
      <c r="F47" s="9" t="s">
        <v>6</v>
      </c>
      <c r="G47" s="10" t="s">
        <v>7</v>
      </c>
      <c r="H47" s="10" t="s">
        <v>7</v>
      </c>
      <c r="R47" s="54"/>
      <c r="S47" s="54"/>
      <c r="T47" s="54"/>
      <c r="U47" s="53"/>
    </row>
    <row r="48" spans="1:21" ht="12" customHeight="1" x14ac:dyDescent="0.2">
      <c r="M48" s="53"/>
      <c r="N48" s="53"/>
      <c r="O48" s="55"/>
      <c r="P48" s="54"/>
      <c r="Q48" s="54"/>
      <c r="R48" s="54"/>
      <c r="S48" s="54"/>
      <c r="T48" s="54"/>
      <c r="U48" s="53"/>
    </row>
    <row r="49" spans="1:21" ht="12" customHeight="1" x14ac:dyDescent="0.25">
      <c r="A49" s="2" t="s">
        <v>8</v>
      </c>
      <c r="B49" s="175" t="s">
        <v>262</v>
      </c>
      <c r="C49" s="8">
        <v>96</v>
      </c>
      <c r="D49" s="9">
        <v>59.291699999999999</v>
      </c>
      <c r="E49" s="9">
        <v>49.936399999999999</v>
      </c>
      <c r="F49" s="9">
        <v>68.646900000000002</v>
      </c>
      <c r="G49" s="10">
        <v>9.3552599999999995</v>
      </c>
      <c r="H49" s="10">
        <v>9.3552599999999995</v>
      </c>
      <c r="M49" s="53"/>
      <c r="N49" s="53"/>
      <c r="O49" s="55"/>
      <c r="P49" s="54"/>
      <c r="Q49" s="54"/>
      <c r="R49" s="54"/>
      <c r="S49" s="54"/>
      <c r="T49" s="54"/>
      <c r="U49" s="53"/>
    </row>
    <row r="50" spans="1:21" ht="12" customHeight="1" x14ac:dyDescent="0.25">
      <c r="A50" s="2" t="s">
        <v>8</v>
      </c>
      <c r="B50" s="175" t="s">
        <v>263</v>
      </c>
      <c r="C50" s="8">
        <v>67</v>
      </c>
      <c r="D50" s="9">
        <v>40.708300000000001</v>
      </c>
      <c r="E50" s="9">
        <v>31.353100000000001</v>
      </c>
      <c r="F50" s="9">
        <v>50.063600000000001</v>
      </c>
      <c r="G50" s="10">
        <v>9.3552599999999995</v>
      </c>
      <c r="H50" s="10">
        <v>9.3552599999999995</v>
      </c>
      <c r="M50" s="53"/>
      <c r="N50" s="53"/>
      <c r="O50" s="55"/>
      <c r="P50" s="54"/>
      <c r="Q50" s="54"/>
      <c r="R50" s="54"/>
      <c r="S50" s="54"/>
      <c r="T50" s="54"/>
      <c r="U50" s="53"/>
    </row>
    <row r="51" spans="1:21" ht="12" customHeight="1" x14ac:dyDescent="0.25">
      <c r="A51" s="2" t="s">
        <v>8</v>
      </c>
      <c r="B51" s="175" t="s">
        <v>5</v>
      </c>
      <c r="C51" s="8">
        <v>163</v>
      </c>
      <c r="D51" s="9">
        <v>100</v>
      </c>
      <c r="E51" s="9" t="s">
        <v>6</v>
      </c>
      <c r="F51" s="9" t="s">
        <v>6</v>
      </c>
      <c r="G51" s="10" t="s">
        <v>7</v>
      </c>
      <c r="H51" s="10" t="s">
        <v>7</v>
      </c>
      <c r="M51" s="53"/>
      <c r="N51" s="53"/>
      <c r="O51" s="55"/>
      <c r="P51" s="54"/>
      <c r="Q51" s="54"/>
      <c r="R51" s="54"/>
      <c r="S51" s="54"/>
      <c r="T51" s="54"/>
      <c r="U51" s="53"/>
    </row>
    <row r="52" spans="1:21" ht="12" customHeight="1" x14ac:dyDescent="0.2">
      <c r="Q52" s="54"/>
      <c r="R52" s="54"/>
      <c r="S52" s="54"/>
      <c r="T52" s="54"/>
      <c r="U52" s="53"/>
    </row>
    <row r="53" spans="1:21" ht="12" customHeight="1" x14ac:dyDescent="0.25">
      <c r="A53" s="2" t="s">
        <v>15</v>
      </c>
      <c r="B53" s="175" t="s">
        <v>164</v>
      </c>
      <c r="C53" s="8">
        <v>4</v>
      </c>
      <c r="D53" s="9">
        <v>2.0512999999999999</v>
      </c>
      <c r="E53" s="9">
        <v>0</v>
      </c>
      <c r="F53" s="9">
        <v>4.9486999999999997</v>
      </c>
      <c r="G53" s="10">
        <v>2.0512800000000002</v>
      </c>
      <c r="H53" s="10">
        <v>2.89744</v>
      </c>
      <c r="Q53" s="54"/>
      <c r="R53" s="54"/>
      <c r="S53" s="54"/>
      <c r="T53" s="54"/>
      <c r="U53" s="53"/>
    </row>
    <row r="54" spans="1:21" ht="12" customHeight="1" x14ac:dyDescent="0.25">
      <c r="A54" s="2" t="s">
        <v>15</v>
      </c>
      <c r="B54" s="175" t="s">
        <v>262</v>
      </c>
      <c r="C54" s="8">
        <v>82</v>
      </c>
      <c r="D54" s="9">
        <v>54.072000000000003</v>
      </c>
      <c r="E54" s="9">
        <v>45.087600000000002</v>
      </c>
      <c r="F54" s="9">
        <v>63.0565</v>
      </c>
      <c r="G54" s="10">
        <v>8.9844500000000007</v>
      </c>
      <c r="H54" s="10">
        <v>8.9844500000000007</v>
      </c>
      <c r="Q54" s="54"/>
      <c r="R54" s="54"/>
      <c r="S54" s="54"/>
      <c r="T54" s="54"/>
      <c r="U54" s="53"/>
    </row>
    <row r="55" spans="1:21" ht="12" customHeight="1" x14ac:dyDescent="0.25">
      <c r="A55" s="2" t="s">
        <v>15</v>
      </c>
      <c r="B55" s="175" t="s">
        <v>263</v>
      </c>
      <c r="C55" s="8">
        <v>75</v>
      </c>
      <c r="D55" s="9">
        <v>43.8767</v>
      </c>
      <c r="E55" s="9">
        <v>34.298699999999997</v>
      </c>
      <c r="F55" s="9">
        <v>53.454700000000003</v>
      </c>
      <c r="G55" s="10">
        <v>9.5780100000000008</v>
      </c>
      <c r="H55" s="10">
        <v>9.5780100000000008</v>
      </c>
      <c r="Q55" s="54"/>
      <c r="R55" s="54"/>
      <c r="S55" s="54"/>
      <c r="T55" s="54"/>
      <c r="U55" s="53"/>
    </row>
    <row r="56" spans="1:21" ht="12" customHeight="1" x14ac:dyDescent="0.25">
      <c r="A56" s="2" t="s">
        <v>15</v>
      </c>
      <c r="B56" s="175" t="s">
        <v>5</v>
      </c>
      <c r="C56" s="8">
        <v>161</v>
      </c>
      <c r="D56" s="9">
        <v>100</v>
      </c>
      <c r="E56" s="9" t="s">
        <v>6</v>
      </c>
      <c r="F56" s="9" t="s">
        <v>6</v>
      </c>
      <c r="G56" s="10" t="s">
        <v>7</v>
      </c>
      <c r="H56" s="10" t="s">
        <v>7</v>
      </c>
      <c r="Q56" s="54"/>
      <c r="R56" s="54"/>
      <c r="S56" s="54"/>
      <c r="T56" s="54"/>
      <c r="U56" s="53"/>
    </row>
    <row r="57" spans="1:21" ht="12" customHeight="1" x14ac:dyDescent="0.2">
      <c r="Q57" s="54"/>
      <c r="R57" s="54"/>
      <c r="S57" s="54"/>
      <c r="T57" s="54"/>
      <c r="U57" s="53"/>
    </row>
    <row r="58" spans="1:21" ht="12" customHeight="1" x14ac:dyDescent="0.2">
      <c r="Q58" s="54"/>
      <c r="R58" s="54"/>
      <c r="S58" s="54"/>
      <c r="T58" s="54"/>
      <c r="U58" s="53"/>
    </row>
    <row r="59" spans="1:21" ht="12" customHeight="1" x14ac:dyDescent="0.2">
      <c r="Q59" s="54"/>
      <c r="R59" s="54"/>
      <c r="S59" s="54"/>
      <c r="T59" s="54"/>
      <c r="U59" s="53"/>
    </row>
    <row r="60" spans="1:21" ht="12" customHeight="1" x14ac:dyDescent="0.2">
      <c r="M60" s="53"/>
      <c r="N60" s="53"/>
      <c r="O60" s="55"/>
      <c r="P60" s="54"/>
      <c r="Q60" s="54"/>
      <c r="R60" s="54"/>
      <c r="S60" s="54"/>
      <c r="T60" s="54"/>
      <c r="U60" s="53"/>
    </row>
    <row r="61" spans="1:21" ht="12" customHeight="1" x14ac:dyDescent="0.2">
      <c r="M61" s="53"/>
      <c r="N61" s="53"/>
      <c r="O61" s="55"/>
      <c r="P61" s="54"/>
      <c r="Q61" s="54"/>
      <c r="R61" s="54"/>
      <c r="S61" s="54"/>
      <c r="T61" s="54"/>
      <c r="U61" s="53"/>
    </row>
    <row r="62" spans="1:21" ht="12" customHeight="1" x14ac:dyDescent="0.2">
      <c r="M62" s="53"/>
      <c r="N62" s="53"/>
      <c r="O62" s="55"/>
      <c r="P62" s="54"/>
      <c r="Q62" s="54"/>
      <c r="R62" s="54"/>
      <c r="S62" s="54"/>
      <c r="T62" s="54"/>
      <c r="U62" s="53"/>
    </row>
  </sheetData>
  <mergeCells count="1">
    <mergeCell ref="P2:R2"/>
  </mergeCells>
  <hyperlinks>
    <hyperlink ref="P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zoomScaleNormal="100" workbookViewId="0">
      <selection activeCell="D9" sqref="D9"/>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9" ht="12" customHeight="1" x14ac:dyDescent="0.2">
      <c r="A1" s="16"/>
    </row>
    <row r="2" spans="1:19" ht="30" customHeight="1" x14ac:dyDescent="0.2">
      <c r="A2" s="343" t="s">
        <v>598</v>
      </c>
      <c r="B2" s="343"/>
      <c r="C2" s="343"/>
      <c r="D2" s="343"/>
      <c r="E2" s="343"/>
      <c r="F2" s="343"/>
      <c r="G2" s="343"/>
      <c r="H2" s="343"/>
      <c r="I2" s="339" t="s">
        <v>159</v>
      </c>
      <c r="J2" s="339"/>
      <c r="K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164</v>
      </c>
      <c r="C5" s="8">
        <v>4</v>
      </c>
      <c r="D5" s="9">
        <v>0.74790000000000001</v>
      </c>
      <c r="E5" s="9">
        <v>0</v>
      </c>
      <c r="F5" s="9">
        <v>1.8033999999999999</v>
      </c>
      <c r="G5" s="10">
        <v>0.74790000000000001</v>
      </c>
      <c r="H5" s="10">
        <v>1.0554699999999999</v>
      </c>
    </row>
    <row r="6" spans="1:19" ht="14.1" customHeight="1" x14ac:dyDescent="0.25">
      <c r="A6" s="2" t="s">
        <v>14</v>
      </c>
      <c r="B6" s="175" t="s">
        <v>262</v>
      </c>
      <c r="C6" s="8">
        <v>152</v>
      </c>
      <c r="D6" s="9">
        <v>49.9679</v>
      </c>
      <c r="E6" s="9">
        <v>44.2121</v>
      </c>
      <c r="F6" s="9">
        <v>55.723700000000001</v>
      </c>
      <c r="G6" s="10">
        <v>5.7557900000000002</v>
      </c>
      <c r="H6" s="10">
        <v>5.7557900000000002</v>
      </c>
    </row>
    <row r="7" spans="1:19" ht="14.1" customHeight="1" x14ac:dyDescent="0.25">
      <c r="A7" s="2" t="s">
        <v>14</v>
      </c>
      <c r="B7" s="175" t="s">
        <v>263</v>
      </c>
      <c r="C7" s="8">
        <v>168</v>
      </c>
      <c r="D7" s="9">
        <v>49.284199999999998</v>
      </c>
      <c r="E7" s="9">
        <v>43.349400000000003</v>
      </c>
      <c r="F7" s="9">
        <v>55.219000000000001</v>
      </c>
      <c r="G7" s="10">
        <v>5.9348099999999997</v>
      </c>
      <c r="H7" s="10">
        <v>5.9348099999999997</v>
      </c>
    </row>
    <row r="8" spans="1:19" ht="14.1" customHeight="1" x14ac:dyDescent="0.25">
      <c r="A8" s="2" t="s">
        <v>14</v>
      </c>
      <c r="B8" s="175" t="s">
        <v>5</v>
      </c>
      <c r="C8" s="8">
        <v>324</v>
      </c>
      <c r="D8" s="9">
        <v>100</v>
      </c>
      <c r="E8" s="9" t="s">
        <v>6</v>
      </c>
      <c r="F8" s="9" t="s">
        <v>6</v>
      </c>
      <c r="G8" s="10" t="s">
        <v>7</v>
      </c>
      <c r="H8" s="10" t="s">
        <v>7</v>
      </c>
    </row>
    <row r="9" spans="1:19" ht="14.1" customHeight="1" x14ac:dyDescent="0.2"/>
    <row r="10" spans="1:19" ht="12" customHeight="1" x14ac:dyDescent="0.25">
      <c r="A10" s="2" t="s">
        <v>8</v>
      </c>
      <c r="B10" s="175" t="s">
        <v>262</v>
      </c>
      <c r="C10" s="8">
        <v>82</v>
      </c>
      <c r="D10" s="9">
        <v>52.125</v>
      </c>
      <c r="E10" s="9">
        <v>42.851799999999997</v>
      </c>
      <c r="F10" s="9">
        <v>61.398200000000003</v>
      </c>
      <c r="G10" s="10">
        <v>9.2732100000000006</v>
      </c>
      <c r="H10" s="10">
        <v>9.2732100000000006</v>
      </c>
    </row>
    <row r="11" spans="1:19" ht="12" customHeight="1" x14ac:dyDescent="0.25">
      <c r="A11" s="2" t="s">
        <v>8</v>
      </c>
      <c r="B11" s="175" t="s">
        <v>263</v>
      </c>
      <c r="C11" s="8">
        <v>81</v>
      </c>
      <c r="D11" s="9">
        <v>47.875</v>
      </c>
      <c r="E11" s="9">
        <v>38.601799999999997</v>
      </c>
      <c r="F11" s="9">
        <v>57.148200000000003</v>
      </c>
      <c r="G11" s="10">
        <v>9.2732100000000006</v>
      </c>
      <c r="H11" s="10">
        <v>9.2732100000000006</v>
      </c>
    </row>
    <row r="12" spans="1:19" ht="12" customHeight="1" x14ac:dyDescent="0.25">
      <c r="A12" s="2" t="s">
        <v>8</v>
      </c>
      <c r="B12" s="175" t="s">
        <v>5</v>
      </c>
      <c r="C12" s="8">
        <v>163</v>
      </c>
      <c r="D12" s="9">
        <v>100</v>
      </c>
      <c r="E12" s="9" t="s">
        <v>6</v>
      </c>
      <c r="F12" s="9" t="s">
        <v>6</v>
      </c>
      <c r="G12" s="10" t="s">
        <v>7</v>
      </c>
      <c r="H12" s="10" t="s">
        <v>7</v>
      </c>
    </row>
    <row r="14" spans="1:19" ht="12" customHeight="1" x14ac:dyDescent="0.25">
      <c r="A14" s="2" t="s">
        <v>15</v>
      </c>
      <c r="B14" s="175" t="s">
        <v>164</v>
      </c>
      <c r="C14" s="8">
        <v>4</v>
      </c>
      <c r="D14" s="9">
        <v>2.0512999999999999</v>
      </c>
      <c r="E14" s="9">
        <v>0</v>
      </c>
      <c r="F14" s="9">
        <v>4.9486999999999997</v>
      </c>
      <c r="G14" s="10">
        <v>2.0512999999999999</v>
      </c>
      <c r="H14" s="10">
        <v>2.8974000000000002</v>
      </c>
    </row>
    <row r="15" spans="1:19" ht="12" customHeight="1" x14ac:dyDescent="0.25">
      <c r="A15" s="2" t="s">
        <v>15</v>
      </c>
      <c r="B15" s="175" t="s">
        <v>262</v>
      </c>
      <c r="C15" s="8">
        <v>70</v>
      </c>
      <c r="D15" s="9">
        <v>46.208799999999997</v>
      </c>
      <c r="E15" s="9">
        <v>36.6265</v>
      </c>
      <c r="F15" s="9">
        <v>55.7911</v>
      </c>
      <c r="G15" s="10">
        <v>9.5823</v>
      </c>
      <c r="H15" s="10">
        <v>9.5823</v>
      </c>
    </row>
    <row r="16" spans="1:19" ht="12" customHeight="1" x14ac:dyDescent="0.25">
      <c r="A16" s="2" t="s">
        <v>15</v>
      </c>
      <c r="B16" s="175" t="s">
        <v>263</v>
      </c>
      <c r="C16" s="8">
        <v>87</v>
      </c>
      <c r="D16" s="9">
        <v>51.739899999999999</v>
      </c>
      <c r="E16" s="9">
        <v>41.645699999999998</v>
      </c>
      <c r="F16" s="9">
        <v>61.834099999999999</v>
      </c>
      <c r="G16" s="10">
        <v>10.094200000000001</v>
      </c>
      <c r="H16" s="10">
        <v>10.094200000000001</v>
      </c>
    </row>
    <row r="17" spans="1:8" ht="12" customHeight="1" x14ac:dyDescent="0.25">
      <c r="A17" s="2" t="s">
        <v>15</v>
      </c>
      <c r="B17" s="175" t="s">
        <v>5</v>
      </c>
      <c r="C17" s="8">
        <v>161</v>
      </c>
      <c r="D17" s="9">
        <v>100</v>
      </c>
      <c r="E17" s="9" t="s">
        <v>6</v>
      </c>
      <c r="F17" s="9" t="s">
        <v>6</v>
      </c>
      <c r="G17" s="10" t="s">
        <v>7</v>
      </c>
      <c r="H17" s="10" t="s">
        <v>7</v>
      </c>
    </row>
  </sheetData>
  <mergeCells count="2">
    <mergeCell ref="I2:K2"/>
    <mergeCell ref="A2:H2"/>
  </mergeCells>
  <hyperlinks>
    <hyperlink ref="I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6"/>
  <sheetViews>
    <sheetView zoomScaleNormal="100" workbookViewId="0">
      <selection activeCell="A88" sqref="A88"/>
    </sheetView>
  </sheetViews>
  <sheetFormatPr defaultColWidth="11.42578125" defaultRowHeight="12" customHeight="1" x14ac:dyDescent="0.2"/>
  <cols>
    <col min="1" max="1" width="23" style="1" customWidth="1"/>
    <col min="2" max="2" width="10.5703125" style="1" customWidth="1"/>
    <col min="3" max="3" width="12.140625" style="187" customWidth="1"/>
    <col min="4" max="4" width="10.42578125" style="13" customWidth="1"/>
    <col min="5" max="5" width="12.140625" style="189" customWidth="1"/>
    <col min="6" max="6" width="12" style="13" customWidth="1"/>
    <col min="7" max="7" width="12.140625" style="187" customWidth="1"/>
    <col min="8" max="8" width="9.5703125" style="12" customWidth="1"/>
    <col min="9" max="16384" width="11.42578125" style="1"/>
  </cols>
  <sheetData>
    <row r="1" spans="1:12" ht="12" customHeight="1" x14ac:dyDescent="0.2">
      <c r="A1" s="16"/>
    </row>
    <row r="2" spans="1:12" ht="12" customHeight="1" x14ac:dyDescent="0.2">
      <c r="A2" s="15" t="s">
        <v>272</v>
      </c>
      <c r="J2" s="339" t="s">
        <v>159</v>
      </c>
      <c r="K2" s="339"/>
      <c r="L2" s="339"/>
    </row>
    <row r="4" spans="1:12" s="4" customFormat="1" ht="38.25" x14ac:dyDescent="0.2">
      <c r="A4" s="3" t="s">
        <v>0</v>
      </c>
      <c r="B4" s="186" t="s">
        <v>13</v>
      </c>
      <c r="C4" s="5" t="s">
        <v>10</v>
      </c>
      <c r="D4" s="6" t="s">
        <v>9</v>
      </c>
      <c r="E4" s="26" t="s">
        <v>160</v>
      </c>
      <c r="F4" s="26" t="s">
        <v>161</v>
      </c>
      <c r="G4" s="7" t="s">
        <v>11</v>
      </c>
      <c r="H4" s="7" t="s">
        <v>12</v>
      </c>
    </row>
    <row r="5" spans="1:12" ht="14.1" customHeight="1" x14ac:dyDescent="0.2">
      <c r="A5" s="2" t="s">
        <v>14</v>
      </c>
      <c r="B5" s="2" t="s">
        <v>164</v>
      </c>
      <c r="C5" s="188">
        <v>1</v>
      </c>
      <c r="D5" s="9">
        <v>0.187</v>
      </c>
      <c r="E5" s="190">
        <v>0</v>
      </c>
      <c r="F5" s="9">
        <v>0.56510000000000005</v>
      </c>
      <c r="G5" s="191">
        <v>0.19</v>
      </c>
      <c r="H5" s="10">
        <v>0.38</v>
      </c>
    </row>
    <row r="6" spans="1:12" ht="14.1" customHeight="1" x14ac:dyDescent="0.2">
      <c r="A6" s="2" t="s">
        <v>14</v>
      </c>
      <c r="B6" s="2" t="s">
        <v>262</v>
      </c>
      <c r="C6" s="188">
        <v>198</v>
      </c>
      <c r="D6" s="9">
        <v>60.729599999999998</v>
      </c>
      <c r="E6" s="190">
        <v>53.478400000000001</v>
      </c>
      <c r="F6" s="9">
        <v>67.980699999999999</v>
      </c>
      <c r="G6" s="191">
        <v>7.25</v>
      </c>
      <c r="H6" s="10">
        <v>7.25</v>
      </c>
    </row>
    <row r="7" spans="1:12" ht="14.1" customHeight="1" x14ac:dyDescent="0.2">
      <c r="A7" s="2" t="s">
        <v>14</v>
      </c>
      <c r="B7" s="2" t="s">
        <v>263</v>
      </c>
      <c r="C7" s="188">
        <v>125</v>
      </c>
      <c r="D7" s="9">
        <v>39.083500000000001</v>
      </c>
      <c r="E7" s="190">
        <v>31.8583</v>
      </c>
      <c r="F7" s="9">
        <v>46.308700000000002</v>
      </c>
      <c r="G7" s="191">
        <v>7.23</v>
      </c>
      <c r="H7" s="10">
        <v>7.23</v>
      </c>
    </row>
    <row r="8" spans="1:12" ht="14.1" customHeight="1" x14ac:dyDescent="0.2">
      <c r="A8" s="2" t="s">
        <v>14</v>
      </c>
      <c r="B8" s="2" t="s">
        <v>5</v>
      </c>
      <c r="C8" s="188">
        <v>324</v>
      </c>
      <c r="D8" s="9">
        <v>100</v>
      </c>
      <c r="E8" s="190" t="s">
        <v>6</v>
      </c>
      <c r="F8" s="9" t="s">
        <v>6</v>
      </c>
      <c r="G8" s="192" t="s">
        <v>7</v>
      </c>
      <c r="H8" s="11" t="s">
        <v>7</v>
      </c>
    </row>
    <row r="10" spans="1:12" ht="12" customHeight="1" x14ac:dyDescent="0.2">
      <c r="A10" s="2" t="s">
        <v>8</v>
      </c>
      <c r="B10" s="2" t="s">
        <v>262</v>
      </c>
      <c r="C10" s="188">
        <v>98</v>
      </c>
      <c r="D10" s="9">
        <v>61.666699999999999</v>
      </c>
      <c r="E10" s="190">
        <v>51.745899999999999</v>
      </c>
      <c r="F10" s="9">
        <v>71.587400000000002</v>
      </c>
      <c r="G10" s="191">
        <v>9.92</v>
      </c>
      <c r="H10" s="10">
        <v>9.92</v>
      </c>
    </row>
    <row r="11" spans="1:12" ht="12" customHeight="1" x14ac:dyDescent="0.2">
      <c r="A11" s="2" t="s">
        <v>8</v>
      </c>
      <c r="B11" s="2" t="s">
        <v>263</v>
      </c>
      <c r="C11" s="188">
        <v>65</v>
      </c>
      <c r="D11" s="9">
        <v>38.333300000000001</v>
      </c>
      <c r="E11" s="190">
        <v>28.412600000000001</v>
      </c>
      <c r="F11" s="9">
        <v>48.254100000000001</v>
      </c>
      <c r="G11" s="191">
        <v>9.92</v>
      </c>
      <c r="H11" s="10">
        <v>9.92</v>
      </c>
    </row>
    <row r="12" spans="1:12" ht="12" customHeight="1" x14ac:dyDescent="0.2">
      <c r="A12" s="2" t="s">
        <v>8</v>
      </c>
      <c r="B12" s="2" t="s">
        <v>5</v>
      </c>
      <c r="C12" s="188">
        <v>163</v>
      </c>
      <c r="D12" s="9">
        <v>100</v>
      </c>
      <c r="E12" s="190" t="s">
        <v>6</v>
      </c>
      <c r="F12" s="9" t="s">
        <v>6</v>
      </c>
      <c r="G12" s="191" t="s">
        <v>7</v>
      </c>
      <c r="H12" s="10" t="s">
        <v>7</v>
      </c>
    </row>
    <row r="14" spans="1:12" ht="12" customHeight="1" x14ac:dyDescent="0.2">
      <c r="A14" s="2" t="s">
        <v>15</v>
      </c>
      <c r="B14" s="2" t="s">
        <v>164</v>
      </c>
      <c r="C14" s="188">
        <v>1</v>
      </c>
      <c r="D14" s="9">
        <v>0.51280000000000003</v>
      </c>
      <c r="E14" s="190">
        <v>0</v>
      </c>
      <c r="F14" s="9">
        <v>1.5509999999999999</v>
      </c>
      <c r="G14" s="191">
        <v>0.51</v>
      </c>
      <c r="H14" s="10">
        <v>1.04</v>
      </c>
    </row>
    <row r="15" spans="1:12" ht="12" customHeight="1" x14ac:dyDescent="0.25">
      <c r="A15" s="2" t="s">
        <v>15</v>
      </c>
      <c r="B15" s="175" t="s">
        <v>262</v>
      </c>
      <c r="C15" s="188">
        <v>100</v>
      </c>
      <c r="D15" s="9">
        <v>59.096499999999999</v>
      </c>
      <c r="E15" s="190">
        <v>49.911999999999999</v>
      </c>
      <c r="F15" s="9">
        <v>68.280900000000003</v>
      </c>
      <c r="G15" s="191">
        <v>9.18</v>
      </c>
      <c r="H15" s="10">
        <v>9.18</v>
      </c>
    </row>
    <row r="16" spans="1:12" ht="12" customHeight="1" x14ac:dyDescent="0.25">
      <c r="A16" s="2" t="s">
        <v>15</v>
      </c>
      <c r="B16" s="175" t="s">
        <v>263</v>
      </c>
      <c r="C16" s="188">
        <v>60</v>
      </c>
      <c r="D16" s="9">
        <v>40.390700000000002</v>
      </c>
      <c r="E16" s="190">
        <v>31.142399999999999</v>
      </c>
      <c r="F16" s="9">
        <v>49.639000000000003</v>
      </c>
      <c r="G16" s="191">
        <v>9.25</v>
      </c>
      <c r="H16" s="10">
        <v>9.25</v>
      </c>
    </row>
    <row r="17" spans="1:8" ht="12" customHeight="1" x14ac:dyDescent="0.2">
      <c r="A17" s="2" t="s">
        <v>15</v>
      </c>
      <c r="B17" s="2" t="s">
        <v>5</v>
      </c>
      <c r="C17" s="188">
        <v>161</v>
      </c>
      <c r="D17" s="9">
        <v>100</v>
      </c>
      <c r="E17" s="190" t="s">
        <v>6</v>
      </c>
      <c r="F17" s="9" t="s">
        <v>6</v>
      </c>
      <c r="G17" s="192" t="s">
        <v>7</v>
      </c>
      <c r="H17" s="11" t="s">
        <v>7</v>
      </c>
    </row>
    <row r="23" spans="1:8" ht="12" customHeight="1" x14ac:dyDescent="0.2">
      <c r="A23" s="16" t="s">
        <v>303</v>
      </c>
    </row>
    <row r="26" spans="1:8" ht="18.75" customHeight="1" x14ac:dyDescent="0.2">
      <c r="A26" s="344"/>
      <c r="B26" s="344" t="s">
        <v>8</v>
      </c>
      <c r="C26" s="344"/>
      <c r="D26" s="345" t="s">
        <v>15</v>
      </c>
      <c r="E26" s="345"/>
      <c r="F26" s="345" t="s">
        <v>14</v>
      </c>
      <c r="G26" s="345"/>
    </row>
    <row r="27" spans="1:8" ht="28.5" customHeight="1" x14ac:dyDescent="0.2">
      <c r="A27" s="344"/>
      <c r="B27" s="199" t="s">
        <v>10</v>
      </c>
      <c r="C27" s="199" t="s">
        <v>273</v>
      </c>
      <c r="D27" s="200" t="s">
        <v>10</v>
      </c>
      <c r="E27" s="201" t="s">
        <v>273</v>
      </c>
      <c r="F27" s="200" t="s">
        <v>10</v>
      </c>
      <c r="G27" s="199" t="s">
        <v>273</v>
      </c>
    </row>
    <row r="28" spans="1:8" ht="12" customHeight="1" x14ac:dyDescent="0.2">
      <c r="A28" s="194" t="s">
        <v>274</v>
      </c>
      <c r="B28" s="205">
        <v>23</v>
      </c>
      <c r="C28" s="195">
        <v>35.384615384615387</v>
      </c>
      <c r="D28" s="205">
        <v>21</v>
      </c>
      <c r="E28" s="195">
        <v>35</v>
      </c>
      <c r="F28" s="205">
        <v>44</v>
      </c>
      <c r="G28" s="202">
        <v>35.199999999999996</v>
      </c>
    </row>
    <row r="29" spans="1:8" ht="12" customHeight="1" x14ac:dyDescent="0.2">
      <c r="A29" s="196" t="s">
        <v>275</v>
      </c>
      <c r="B29" s="206">
        <v>19</v>
      </c>
      <c r="C29" s="193">
        <v>29.230769230769234</v>
      </c>
      <c r="D29" s="206">
        <v>14</v>
      </c>
      <c r="E29" s="193">
        <v>23.333333333333332</v>
      </c>
      <c r="F29" s="206">
        <v>33</v>
      </c>
      <c r="G29" s="203">
        <v>26.400000000000002</v>
      </c>
    </row>
    <row r="30" spans="1:8" ht="12" customHeight="1" x14ac:dyDescent="0.2">
      <c r="A30" s="196" t="s">
        <v>276</v>
      </c>
      <c r="B30" s="206">
        <v>8</v>
      </c>
      <c r="C30" s="193">
        <v>12.307692307692308</v>
      </c>
      <c r="D30" s="206">
        <v>6</v>
      </c>
      <c r="E30" s="193">
        <v>10</v>
      </c>
      <c r="F30" s="206">
        <v>14</v>
      </c>
      <c r="G30" s="203">
        <v>11.200000000000001</v>
      </c>
    </row>
    <row r="31" spans="1:8" ht="12" customHeight="1" x14ac:dyDescent="0.2">
      <c r="A31" s="196" t="s">
        <v>277</v>
      </c>
      <c r="B31" s="206">
        <v>6</v>
      </c>
      <c r="C31" s="193">
        <v>9.2307692307692317</v>
      </c>
      <c r="D31" s="206">
        <v>6</v>
      </c>
      <c r="E31" s="193">
        <v>10</v>
      </c>
      <c r="F31" s="206">
        <v>12</v>
      </c>
      <c r="G31" s="203">
        <v>9.6</v>
      </c>
    </row>
    <row r="32" spans="1:8" ht="12" customHeight="1" x14ac:dyDescent="0.2">
      <c r="A32" s="196" t="s">
        <v>278</v>
      </c>
      <c r="B32" s="206">
        <v>5</v>
      </c>
      <c r="C32" s="193">
        <v>7.6923076923076925</v>
      </c>
      <c r="D32" s="206">
        <v>7</v>
      </c>
      <c r="E32" s="193">
        <v>11.666666666666666</v>
      </c>
      <c r="F32" s="206">
        <v>12</v>
      </c>
      <c r="G32" s="203">
        <v>9.6</v>
      </c>
    </row>
    <row r="33" spans="1:7" ht="12" customHeight="1" x14ac:dyDescent="0.2">
      <c r="A33" s="196" t="s">
        <v>279</v>
      </c>
      <c r="B33" s="206">
        <v>7</v>
      </c>
      <c r="C33" s="193">
        <v>10.76923076923077</v>
      </c>
      <c r="D33" s="206">
        <v>3</v>
      </c>
      <c r="E33" s="193">
        <v>5</v>
      </c>
      <c r="F33" s="206">
        <v>10</v>
      </c>
      <c r="G33" s="203">
        <v>8</v>
      </c>
    </row>
    <row r="34" spans="1:7" ht="12" customHeight="1" x14ac:dyDescent="0.2">
      <c r="A34" s="196" t="s">
        <v>280</v>
      </c>
      <c r="B34" s="206">
        <v>3</v>
      </c>
      <c r="C34" s="193">
        <v>4.6153846153846159</v>
      </c>
      <c r="D34" s="206">
        <v>2</v>
      </c>
      <c r="E34" s="193">
        <v>3.3333333333333335</v>
      </c>
      <c r="F34" s="206">
        <v>5</v>
      </c>
      <c r="G34" s="203">
        <v>4</v>
      </c>
    </row>
    <row r="35" spans="1:7" ht="12" customHeight="1" x14ac:dyDescent="0.2">
      <c r="A35" s="196" t="s">
        <v>281</v>
      </c>
      <c r="B35" s="206">
        <v>2</v>
      </c>
      <c r="C35" s="193">
        <v>3.0769230769230771</v>
      </c>
      <c r="D35" s="206">
        <v>3</v>
      </c>
      <c r="E35" s="193">
        <v>5</v>
      </c>
      <c r="F35" s="206">
        <v>5</v>
      </c>
      <c r="G35" s="203">
        <v>4</v>
      </c>
    </row>
    <row r="36" spans="1:7" ht="12" customHeight="1" x14ac:dyDescent="0.2">
      <c r="A36" s="196" t="s">
        <v>282</v>
      </c>
      <c r="B36" s="206">
        <v>2</v>
      </c>
      <c r="C36" s="193">
        <v>3.0769230769230771</v>
      </c>
      <c r="D36" s="206">
        <v>3</v>
      </c>
      <c r="E36" s="193">
        <v>5</v>
      </c>
      <c r="F36" s="206">
        <v>5</v>
      </c>
      <c r="G36" s="203">
        <v>4</v>
      </c>
    </row>
    <row r="37" spans="1:7" ht="12" customHeight="1" x14ac:dyDescent="0.2">
      <c r="A37" s="196" t="s">
        <v>283</v>
      </c>
      <c r="B37" s="206">
        <v>1</v>
      </c>
      <c r="C37" s="193">
        <v>1.5384615384615385</v>
      </c>
      <c r="D37" s="206">
        <v>3</v>
      </c>
      <c r="E37" s="193">
        <v>5</v>
      </c>
      <c r="F37" s="206">
        <v>4</v>
      </c>
      <c r="G37" s="203">
        <v>3.2</v>
      </c>
    </row>
    <row r="38" spans="1:7" ht="12" customHeight="1" x14ac:dyDescent="0.2">
      <c r="A38" s="196" t="s">
        <v>284</v>
      </c>
      <c r="B38" s="206">
        <v>2</v>
      </c>
      <c r="C38" s="193">
        <v>3.0769230769230771</v>
      </c>
      <c r="D38" s="206">
        <v>2</v>
      </c>
      <c r="E38" s="193">
        <v>3.3333333333333335</v>
      </c>
      <c r="F38" s="206">
        <v>4</v>
      </c>
      <c r="G38" s="203">
        <v>3.2</v>
      </c>
    </row>
    <row r="39" spans="1:7" ht="12" customHeight="1" x14ac:dyDescent="0.2">
      <c r="A39" s="196" t="s">
        <v>285</v>
      </c>
      <c r="B39" s="206">
        <v>2</v>
      </c>
      <c r="C39" s="193">
        <v>3.0769230769230771</v>
      </c>
      <c r="D39" s="206">
        <v>1</v>
      </c>
      <c r="E39" s="193">
        <v>1.6666666666666667</v>
      </c>
      <c r="F39" s="206">
        <v>3</v>
      </c>
      <c r="G39" s="203">
        <v>2.4</v>
      </c>
    </row>
    <row r="40" spans="1:7" ht="12" customHeight="1" x14ac:dyDescent="0.2">
      <c r="A40" s="196" t="s">
        <v>264</v>
      </c>
      <c r="B40" s="206">
        <v>1</v>
      </c>
      <c r="C40" s="193">
        <v>1.5384615384615385</v>
      </c>
      <c r="D40" s="206">
        <v>2</v>
      </c>
      <c r="E40" s="193">
        <v>3.3333333333333335</v>
      </c>
      <c r="F40" s="206">
        <v>3</v>
      </c>
      <c r="G40" s="203">
        <v>2.4</v>
      </c>
    </row>
    <row r="41" spans="1:7" ht="12" customHeight="1" x14ac:dyDescent="0.2">
      <c r="A41" s="196" t="s">
        <v>286</v>
      </c>
      <c r="B41" s="206">
        <v>0</v>
      </c>
      <c r="C41" s="193">
        <v>0</v>
      </c>
      <c r="D41" s="206">
        <v>3</v>
      </c>
      <c r="E41" s="193">
        <v>5</v>
      </c>
      <c r="F41" s="206">
        <v>3</v>
      </c>
      <c r="G41" s="203">
        <v>2.4</v>
      </c>
    </row>
    <row r="42" spans="1:7" ht="12" customHeight="1" x14ac:dyDescent="0.2">
      <c r="A42" s="196" t="s">
        <v>287</v>
      </c>
      <c r="B42" s="206">
        <v>2</v>
      </c>
      <c r="C42" s="193">
        <v>3.0769230769230771</v>
      </c>
      <c r="D42" s="206">
        <v>0</v>
      </c>
      <c r="E42" s="193">
        <v>0</v>
      </c>
      <c r="F42" s="206">
        <v>2</v>
      </c>
      <c r="G42" s="203">
        <v>1.6</v>
      </c>
    </row>
    <row r="43" spans="1:7" ht="12" customHeight="1" x14ac:dyDescent="0.2">
      <c r="A43" s="196" t="s">
        <v>288</v>
      </c>
      <c r="B43" s="206">
        <v>2</v>
      </c>
      <c r="C43" s="193">
        <v>3.0769230769230771</v>
      </c>
      <c r="D43" s="206">
        <v>0</v>
      </c>
      <c r="E43" s="193">
        <v>0</v>
      </c>
      <c r="F43" s="206">
        <v>2</v>
      </c>
      <c r="G43" s="203">
        <v>1.6</v>
      </c>
    </row>
    <row r="44" spans="1:7" ht="12" customHeight="1" x14ac:dyDescent="0.2">
      <c r="A44" s="196" t="s">
        <v>289</v>
      </c>
      <c r="B44" s="206">
        <v>0</v>
      </c>
      <c r="C44" s="193">
        <v>0</v>
      </c>
      <c r="D44" s="206">
        <v>2</v>
      </c>
      <c r="E44" s="193">
        <v>3.3333333333333335</v>
      </c>
      <c r="F44" s="206">
        <v>2</v>
      </c>
      <c r="G44" s="203">
        <v>1.6</v>
      </c>
    </row>
    <row r="45" spans="1:7" ht="12" customHeight="1" x14ac:dyDescent="0.2">
      <c r="A45" s="196" t="s">
        <v>290</v>
      </c>
      <c r="B45" s="206">
        <v>1</v>
      </c>
      <c r="C45" s="193">
        <v>1.5384615384615385</v>
      </c>
      <c r="D45" s="206">
        <v>1</v>
      </c>
      <c r="E45" s="193">
        <v>1.6666666666666667</v>
      </c>
      <c r="F45" s="206">
        <v>2</v>
      </c>
      <c r="G45" s="203">
        <v>1.6</v>
      </c>
    </row>
    <row r="46" spans="1:7" ht="12" customHeight="1" x14ac:dyDescent="0.2">
      <c r="A46" s="196" t="s">
        <v>291</v>
      </c>
      <c r="B46" s="206">
        <v>1</v>
      </c>
      <c r="C46" s="193">
        <v>1.5384615384615385</v>
      </c>
      <c r="D46" s="206">
        <v>0</v>
      </c>
      <c r="E46" s="193">
        <v>0</v>
      </c>
      <c r="F46" s="206">
        <v>1</v>
      </c>
      <c r="G46" s="203">
        <v>0.8</v>
      </c>
    </row>
    <row r="47" spans="1:7" ht="12" customHeight="1" x14ac:dyDescent="0.2">
      <c r="A47" s="196" t="s">
        <v>292</v>
      </c>
      <c r="B47" s="206">
        <v>1</v>
      </c>
      <c r="C47" s="193">
        <v>1.5384615384615385</v>
      </c>
      <c r="D47" s="206">
        <v>0</v>
      </c>
      <c r="E47" s="193">
        <v>0</v>
      </c>
      <c r="F47" s="206">
        <v>1</v>
      </c>
      <c r="G47" s="203">
        <v>0.8</v>
      </c>
    </row>
    <row r="48" spans="1:7" ht="12" customHeight="1" x14ac:dyDescent="0.2">
      <c r="A48" s="196" t="s">
        <v>293</v>
      </c>
      <c r="B48" s="206">
        <v>1</v>
      </c>
      <c r="C48" s="193">
        <v>1.5384615384615385</v>
      </c>
      <c r="D48" s="206">
        <v>0</v>
      </c>
      <c r="E48" s="193">
        <v>0</v>
      </c>
      <c r="F48" s="206">
        <v>1</v>
      </c>
      <c r="G48" s="203">
        <v>0.8</v>
      </c>
    </row>
    <row r="49" spans="1:7" ht="12" customHeight="1" x14ac:dyDescent="0.2">
      <c r="A49" s="196" t="s">
        <v>294</v>
      </c>
      <c r="B49" s="206">
        <v>1</v>
      </c>
      <c r="C49" s="193">
        <v>1.5384615384615385</v>
      </c>
      <c r="D49" s="206">
        <v>0</v>
      </c>
      <c r="E49" s="193">
        <v>0</v>
      </c>
      <c r="F49" s="206">
        <v>1</v>
      </c>
      <c r="G49" s="203">
        <v>0.8</v>
      </c>
    </row>
    <row r="50" spans="1:7" ht="12" customHeight="1" x14ac:dyDescent="0.2">
      <c r="A50" s="196" t="s">
        <v>295</v>
      </c>
      <c r="B50" s="206">
        <v>0</v>
      </c>
      <c r="C50" s="193">
        <v>0</v>
      </c>
      <c r="D50" s="206">
        <v>1</v>
      </c>
      <c r="E50" s="193">
        <v>1.6666666666666667</v>
      </c>
      <c r="F50" s="206">
        <v>1</v>
      </c>
      <c r="G50" s="203">
        <v>0.8</v>
      </c>
    </row>
    <row r="51" spans="1:7" ht="12" customHeight="1" x14ac:dyDescent="0.2">
      <c r="A51" s="196" t="s">
        <v>296</v>
      </c>
      <c r="B51" s="206">
        <v>1</v>
      </c>
      <c r="C51" s="193">
        <v>1.5384615384615385</v>
      </c>
      <c r="D51" s="206">
        <v>0</v>
      </c>
      <c r="E51" s="193">
        <v>0</v>
      </c>
      <c r="F51" s="206">
        <v>1</v>
      </c>
      <c r="G51" s="203">
        <v>0.8</v>
      </c>
    </row>
    <row r="52" spans="1:7" ht="12" customHeight="1" x14ac:dyDescent="0.2">
      <c r="A52" s="196" t="s">
        <v>297</v>
      </c>
      <c r="B52" s="206">
        <v>0</v>
      </c>
      <c r="C52" s="193">
        <v>0</v>
      </c>
      <c r="D52" s="206">
        <v>1</v>
      </c>
      <c r="E52" s="193">
        <v>1.6666666666666667</v>
      </c>
      <c r="F52" s="206">
        <v>1</v>
      </c>
      <c r="G52" s="203">
        <v>0.8</v>
      </c>
    </row>
    <row r="53" spans="1:7" ht="12" customHeight="1" x14ac:dyDescent="0.2">
      <c r="A53" s="196" t="s">
        <v>298</v>
      </c>
      <c r="B53" s="206">
        <v>0</v>
      </c>
      <c r="C53" s="193">
        <v>0</v>
      </c>
      <c r="D53" s="206">
        <v>1</v>
      </c>
      <c r="E53" s="193">
        <v>1.6666666666666667</v>
      </c>
      <c r="F53" s="206">
        <v>1</v>
      </c>
      <c r="G53" s="203">
        <v>0.8</v>
      </c>
    </row>
    <row r="54" spans="1:7" ht="12" customHeight="1" x14ac:dyDescent="0.2">
      <c r="A54" s="196" t="s">
        <v>299</v>
      </c>
      <c r="B54" s="206">
        <v>0</v>
      </c>
      <c r="C54" s="193">
        <v>0</v>
      </c>
      <c r="D54" s="206">
        <v>1</v>
      </c>
      <c r="E54" s="193">
        <v>1.6666666666666667</v>
      </c>
      <c r="F54" s="206">
        <v>1</v>
      </c>
      <c r="G54" s="203">
        <v>0.8</v>
      </c>
    </row>
    <row r="55" spans="1:7" ht="12" customHeight="1" x14ac:dyDescent="0.2">
      <c r="A55" s="196" t="s">
        <v>300</v>
      </c>
      <c r="B55" s="206">
        <v>0</v>
      </c>
      <c r="C55" s="193">
        <v>0</v>
      </c>
      <c r="D55" s="206">
        <v>1</v>
      </c>
      <c r="E55" s="193">
        <v>1.6666666666666667</v>
      </c>
      <c r="F55" s="206">
        <v>1</v>
      </c>
      <c r="G55" s="203">
        <v>0.8</v>
      </c>
    </row>
    <row r="56" spans="1:7" ht="12" customHeight="1" x14ac:dyDescent="0.2">
      <c r="A56" s="197" t="s">
        <v>301</v>
      </c>
      <c r="B56" s="207">
        <v>0</v>
      </c>
      <c r="C56" s="198">
        <v>0</v>
      </c>
      <c r="D56" s="207">
        <v>1</v>
      </c>
      <c r="E56" s="198">
        <v>1.6666666666666667</v>
      </c>
      <c r="F56" s="207">
        <v>1</v>
      </c>
      <c r="G56" s="204">
        <v>0.8</v>
      </c>
    </row>
  </sheetData>
  <mergeCells count="5">
    <mergeCell ref="J2:L2"/>
    <mergeCell ref="B26:C26"/>
    <mergeCell ref="D26:E26"/>
    <mergeCell ref="F26:G26"/>
    <mergeCell ref="A26:A27"/>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Normal="100" workbookViewId="0">
      <selection activeCell="J2" sqref="J2:L2"/>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2" ht="12" customHeight="1" x14ac:dyDescent="0.2">
      <c r="A1" s="16"/>
    </row>
    <row r="2" spans="1:12" ht="12" customHeight="1" x14ac:dyDescent="0.2">
      <c r="A2" s="15" t="s">
        <v>16</v>
      </c>
      <c r="J2" s="339" t="s">
        <v>159</v>
      </c>
      <c r="K2" s="339"/>
      <c r="L2" s="339"/>
    </row>
    <row r="4" spans="1:12" s="4" customFormat="1" ht="38.25" x14ac:dyDescent="0.2">
      <c r="A4" s="3" t="s">
        <v>0</v>
      </c>
      <c r="B4" s="14" t="s">
        <v>13</v>
      </c>
      <c r="C4" s="5" t="s">
        <v>10</v>
      </c>
      <c r="D4" s="6" t="s">
        <v>9</v>
      </c>
      <c r="E4" s="26" t="s">
        <v>160</v>
      </c>
      <c r="F4" s="26" t="s">
        <v>161</v>
      </c>
      <c r="G4" s="7" t="s">
        <v>11</v>
      </c>
      <c r="H4" s="7" t="s">
        <v>12</v>
      </c>
    </row>
    <row r="5" spans="1:12" ht="14.1" customHeight="1" x14ac:dyDescent="0.2">
      <c r="A5" s="2" t="s">
        <v>14</v>
      </c>
      <c r="B5" s="2" t="s">
        <v>1</v>
      </c>
      <c r="C5" s="8">
        <v>23</v>
      </c>
      <c r="D5" s="9">
        <v>7.7552000000000003</v>
      </c>
      <c r="E5" s="9">
        <v>3.7033</v>
      </c>
      <c r="F5" s="9">
        <v>11.8071</v>
      </c>
      <c r="G5" s="10">
        <v>4.05</v>
      </c>
      <c r="H5" s="10">
        <v>4.05</v>
      </c>
    </row>
    <row r="6" spans="1:12" ht="14.1" customHeight="1" x14ac:dyDescent="0.2">
      <c r="A6" s="2" t="s">
        <v>14</v>
      </c>
      <c r="B6" s="2" t="s">
        <v>2</v>
      </c>
      <c r="C6" s="8">
        <v>34</v>
      </c>
      <c r="D6" s="9">
        <v>9.6791</v>
      </c>
      <c r="E6" s="9">
        <v>6.2820999999999998</v>
      </c>
      <c r="F6" s="9">
        <v>13.0762</v>
      </c>
      <c r="G6" s="10">
        <v>3.4</v>
      </c>
      <c r="H6" s="10">
        <v>3.4</v>
      </c>
    </row>
    <row r="7" spans="1:12" ht="14.1" customHeight="1" x14ac:dyDescent="0.2">
      <c r="A7" s="2" t="s">
        <v>14</v>
      </c>
      <c r="B7" s="2" t="s">
        <v>3</v>
      </c>
      <c r="C7" s="8">
        <v>82</v>
      </c>
      <c r="D7" s="9">
        <v>24.902000000000001</v>
      </c>
      <c r="E7" s="9">
        <v>18.850300000000001</v>
      </c>
      <c r="F7" s="9">
        <v>30.953800000000001</v>
      </c>
      <c r="G7" s="10">
        <v>6.05</v>
      </c>
      <c r="H7" s="10">
        <v>6.05</v>
      </c>
    </row>
    <row r="8" spans="1:12" ht="14.1" customHeight="1" x14ac:dyDescent="0.2">
      <c r="A8" s="2" t="s">
        <v>14</v>
      </c>
      <c r="B8" s="2" t="s">
        <v>4</v>
      </c>
      <c r="C8" s="8">
        <v>185</v>
      </c>
      <c r="D8" s="9">
        <v>57.663699999999999</v>
      </c>
      <c r="E8" s="9">
        <v>50.893300000000004</v>
      </c>
      <c r="F8" s="9">
        <v>64.433999999999997</v>
      </c>
      <c r="G8" s="10">
        <v>6.77</v>
      </c>
      <c r="H8" s="10">
        <v>6.77</v>
      </c>
    </row>
    <row r="9" spans="1:12" ht="14.1" customHeight="1" x14ac:dyDescent="0.2">
      <c r="A9" s="2" t="s">
        <v>14</v>
      </c>
      <c r="B9" s="2" t="s">
        <v>5</v>
      </c>
      <c r="C9" s="8">
        <v>324</v>
      </c>
      <c r="D9" s="9">
        <v>100</v>
      </c>
      <c r="E9" s="9" t="s">
        <v>6</v>
      </c>
      <c r="F9" s="9" t="s">
        <v>6</v>
      </c>
      <c r="G9" s="11" t="s">
        <v>7</v>
      </c>
      <c r="H9" s="11" t="s">
        <v>7</v>
      </c>
    </row>
    <row r="11" spans="1:12" ht="12" customHeight="1" x14ac:dyDescent="0.2">
      <c r="A11" s="2" t="s">
        <v>8</v>
      </c>
      <c r="B11" s="2" t="s">
        <v>1</v>
      </c>
      <c r="C11" s="8">
        <v>12</v>
      </c>
      <c r="D11" s="9">
        <v>8.625</v>
      </c>
      <c r="E11" s="9">
        <v>2.6092</v>
      </c>
      <c r="F11" s="9">
        <v>14.6408</v>
      </c>
      <c r="G11" s="10">
        <v>6.02</v>
      </c>
      <c r="H11" s="10">
        <v>6.02</v>
      </c>
    </row>
    <row r="12" spans="1:12" ht="12" customHeight="1" x14ac:dyDescent="0.2">
      <c r="A12" s="2" t="s">
        <v>8</v>
      </c>
      <c r="B12" s="2" t="s">
        <v>2</v>
      </c>
      <c r="C12" s="8">
        <v>18</v>
      </c>
      <c r="D12" s="9">
        <v>9.6667000000000005</v>
      </c>
      <c r="E12" s="9">
        <v>4.7990000000000004</v>
      </c>
      <c r="F12" s="9">
        <v>14.5343</v>
      </c>
      <c r="G12" s="10">
        <v>4.87</v>
      </c>
      <c r="H12" s="10">
        <v>4.87</v>
      </c>
    </row>
    <row r="13" spans="1:12" ht="12" customHeight="1" x14ac:dyDescent="0.2">
      <c r="A13" s="2" t="s">
        <v>8</v>
      </c>
      <c r="B13" s="2" t="s">
        <v>3</v>
      </c>
      <c r="C13" s="8">
        <v>49</v>
      </c>
      <c r="D13" s="9">
        <v>28.541699999999999</v>
      </c>
      <c r="E13" s="9">
        <v>19.773</v>
      </c>
      <c r="F13" s="9">
        <v>37.310299999999998</v>
      </c>
      <c r="G13" s="10">
        <v>8.77</v>
      </c>
      <c r="H13" s="10">
        <v>8.77</v>
      </c>
    </row>
    <row r="14" spans="1:12" ht="12" customHeight="1" x14ac:dyDescent="0.2">
      <c r="A14" s="2" t="s">
        <v>8</v>
      </c>
      <c r="B14" s="2" t="s">
        <v>4</v>
      </c>
      <c r="C14" s="8">
        <v>84</v>
      </c>
      <c r="D14" s="9">
        <v>53.166699999999999</v>
      </c>
      <c r="E14" s="9">
        <v>43.998699999999999</v>
      </c>
      <c r="F14" s="9">
        <v>62.334600000000002</v>
      </c>
      <c r="G14" s="10">
        <v>9.17</v>
      </c>
      <c r="H14" s="10">
        <v>9.17</v>
      </c>
    </row>
    <row r="15" spans="1:12" ht="12" customHeight="1" x14ac:dyDescent="0.2">
      <c r="A15" s="2" t="s">
        <v>8</v>
      </c>
      <c r="B15" s="2" t="s">
        <v>5</v>
      </c>
      <c r="C15" s="8">
        <v>163</v>
      </c>
      <c r="D15" s="9">
        <v>100</v>
      </c>
      <c r="E15" s="9" t="s">
        <v>6</v>
      </c>
      <c r="F15" s="9" t="s">
        <v>6</v>
      </c>
      <c r="G15" s="11" t="s">
        <v>7</v>
      </c>
      <c r="H15" s="11" t="s">
        <v>7</v>
      </c>
    </row>
    <row r="17" spans="1:8" ht="12" customHeight="1" x14ac:dyDescent="0.2">
      <c r="A17" s="2" t="s">
        <v>15</v>
      </c>
      <c r="B17" s="2" t="s">
        <v>1</v>
      </c>
      <c r="C17" s="8">
        <v>11</v>
      </c>
      <c r="D17" s="9">
        <v>6.2393000000000001</v>
      </c>
      <c r="E17" s="9">
        <v>2.8957000000000002</v>
      </c>
      <c r="F17" s="9">
        <v>9.5829000000000004</v>
      </c>
      <c r="G17" s="10">
        <v>3.34</v>
      </c>
      <c r="H17" s="10">
        <v>3.34</v>
      </c>
    </row>
    <row r="18" spans="1:8" ht="12" customHeight="1" x14ac:dyDescent="0.2">
      <c r="A18" s="2" t="s">
        <v>15</v>
      </c>
      <c r="B18" s="2" t="s">
        <v>2</v>
      </c>
      <c r="C18" s="8">
        <v>16</v>
      </c>
      <c r="D18" s="9">
        <v>9.7009000000000007</v>
      </c>
      <c r="E18" s="9">
        <v>4.7805</v>
      </c>
      <c r="F18" s="9">
        <v>14.6212</v>
      </c>
      <c r="G18" s="10">
        <v>4.92</v>
      </c>
      <c r="H18" s="10">
        <v>4.92</v>
      </c>
    </row>
    <row r="19" spans="1:8" ht="12" customHeight="1" x14ac:dyDescent="0.2">
      <c r="A19" s="2" t="s">
        <v>15</v>
      </c>
      <c r="B19" s="2" t="s">
        <v>3</v>
      </c>
      <c r="C19" s="8">
        <v>33</v>
      </c>
      <c r="D19" s="9">
        <v>18.559200000000001</v>
      </c>
      <c r="E19" s="9">
        <v>11.979799999999999</v>
      </c>
      <c r="F19" s="9">
        <v>25.1386</v>
      </c>
      <c r="G19" s="10">
        <v>6.58</v>
      </c>
      <c r="H19" s="10">
        <v>6.58</v>
      </c>
    </row>
    <row r="20" spans="1:8" ht="12" customHeight="1" x14ac:dyDescent="0.2">
      <c r="A20" s="2" t="s">
        <v>15</v>
      </c>
      <c r="B20" s="2" t="s">
        <v>4</v>
      </c>
      <c r="C20" s="8">
        <v>101</v>
      </c>
      <c r="D20" s="9">
        <v>65.500600000000006</v>
      </c>
      <c r="E20" s="9">
        <v>56.4313</v>
      </c>
      <c r="F20" s="9">
        <v>74.569900000000004</v>
      </c>
      <c r="G20" s="10">
        <v>9.07</v>
      </c>
      <c r="H20" s="10">
        <v>9.07</v>
      </c>
    </row>
    <row r="21" spans="1:8" ht="12" customHeight="1" x14ac:dyDescent="0.2">
      <c r="A21" s="2" t="s">
        <v>15</v>
      </c>
      <c r="B21" s="2" t="s">
        <v>5</v>
      </c>
      <c r="C21" s="8">
        <v>161</v>
      </c>
      <c r="D21" s="9">
        <v>100</v>
      </c>
      <c r="E21" s="9" t="s">
        <v>6</v>
      </c>
      <c r="F21" s="9" t="s">
        <v>6</v>
      </c>
      <c r="G21" s="11" t="s">
        <v>7</v>
      </c>
      <c r="H21" s="11"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heetViews>
  <sheetFormatPr defaultColWidth="11.42578125" defaultRowHeight="12" customHeight="1" x14ac:dyDescent="0.2"/>
  <cols>
    <col min="1" max="1" width="23" style="1" customWidth="1"/>
    <col min="2" max="2" width="30.7109375" style="1" customWidth="1"/>
    <col min="3" max="3" width="7.28515625" style="12" customWidth="1"/>
    <col min="4" max="4" width="10.42578125" style="13" customWidth="1"/>
    <col min="5" max="6" width="12" style="13" customWidth="1"/>
    <col min="7" max="8" width="9.5703125" style="13" customWidth="1"/>
    <col min="9" max="16384" width="11.42578125" style="1"/>
  </cols>
  <sheetData>
    <row r="1" spans="1:12" ht="12" customHeight="1" x14ac:dyDescent="0.2">
      <c r="A1" s="16"/>
    </row>
    <row r="2" spans="1:12" ht="12" customHeight="1" x14ac:dyDescent="0.2">
      <c r="A2" s="15" t="s">
        <v>304</v>
      </c>
      <c r="J2" s="339" t="s">
        <v>159</v>
      </c>
      <c r="K2" s="339"/>
      <c r="L2" s="339"/>
    </row>
    <row r="4" spans="1:12" s="4" customFormat="1" ht="38.25" x14ac:dyDescent="0.2">
      <c r="A4" s="3" t="s">
        <v>0</v>
      </c>
      <c r="B4" s="14" t="s">
        <v>13</v>
      </c>
      <c r="C4" s="5" t="s">
        <v>10</v>
      </c>
      <c r="D4" s="6" t="s">
        <v>9</v>
      </c>
      <c r="E4" s="26" t="s">
        <v>160</v>
      </c>
      <c r="F4" s="26" t="s">
        <v>161</v>
      </c>
      <c r="G4" s="26" t="s">
        <v>11</v>
      </c>
      <c r="H4" s="26" t="s">
        <v>12</v>
      </c>
    </row>
    <row r="5" spans="1:12" ht="14.1" customHeight="1" x14ac:dyDescent="0.2">
      <c r="A5" s="2" t="s">
        <v>14</v>
      </c>
      <c r="B5" s="37" t="s">
        <v>164</v>
      </c>
      <c r="C5" s="35">
        <v>1</v>
      </c>
      <c r="D5" s="36">
        <v>0.31769999999999998</v>
      </c>
      <c r="E5" s="36">
        <v>0</v>
      </c>
      <c r="F5" s="36">
        <v>0.96020000000000005</v>
      </c>
      <c r="G5" s="36">
        <v>0.31769999999999998</v>
      </c>
      <c r="H5" s="36">
        <v>0.64248000000000005</v>
      </c>
    </row>
    <row r="6" spans="1:12" ht="14.1" customHeight="1" x14ac:dyDescent="0.2">
      <c r="A6" s="2" t="s">
        <v>14</v>
      </c>
      <c r="B6" s="209" t="s">
        <v>307</v>
      </c>
      <c r="C6" s="8">
        <v>47</v>
      </c>
      <c r="D6" s="9">
        <v>14.0031</v>
      </c>
      <c r="E6" s="9">
        <v>10.2798</v>
      </c>
      <c r="F6" s="9">
        <v>17.726400000000002</v>
      </c>
      <c r="G6" s="9">
        <v>3.7233100000000001</v>
      </c>
      <c r="H6" s="9">
        <v>3.7233100000000001</v>
      </c>
    </row>
    <row r="7" spans="1:12" ht="14.1" customHeight="1" x14ac:dyDescent="0.2">
      <c r="A7" s="2" t="s">
        <v>14</v>
      </c>
      <c r="B7" s="209" t="s">
        <v>308</v>
      </c>
      <c r="C7" s="8">
        <v>118</v>
      </c>
      <c r="D7" s="9">
        <v>38.446300000000001</v>
      </c>
      <c r="E7" s="9">
        <v>32.197506054062003</v>
      </c>
      <c r="F7" s="9">
        <v>44.695099999999996</v>
      </c>
      <c r="G7" s="9">
        <v>6.24878</v>
      </c>
      <c r="H7" s="9">
        <v>6.24878</v>
      </c>
    </row>
    <row r="8" spans="1:12" ht="14.1" customHeight="1" x14ac:dyDescent="0.2">
      <c r="A8" s="2" t="s">
        <v>14</v>
      </c>
      <c r="B8" s="2" t="s">
        <v>305</v>
      </c>
      <c r="C8" s="8">
        <v>151</v>
      </c>
      <c r="D8" s="9">
        <v>45.520200000000003</v>
      </c>
      <c r="E8" s="9">
        <v>37.971299999999999</v>
      </c>
      <c r="F8" s="9">
        <v>53.069052672262004</v>
      </c>
      <c r="G8" s="9">
        <v>7.5488799999999996</v>
      </c>
      <c r="H8" s="9">
        <v>7.5488799999999996</v>
      </c>
    </row>
    <row r="9" spans="1:12" ht="14.1" customHeight="1" x14ac:dyDescent="0.2">
      <c r="A9" s="2" t="s">
        <v>14</v>
      </c>
      <c r="B9" s="2" t="s">
        <v>306</v>
      </c>
      <c r="C9" s="8">
        <v>7</v>
      </c>
      <c r="D9" s="9">
        <v>1.7126999999999999</v>
      </c>
      <c r="E9" s="9">
        <v>0.29870000000000002</v>
      </c>
      <c r="F9" s="9">
        <v>3.1267999999999998</v>
      </c>
      <c r="G9" s="9">
        <v>1.4140200000000001</v>
      </c>
      <c r="H9" s="9">
        <v>1.4140200000000001</v>
      </c>
    </row>
    <row r="10" spans="1:12" ht="14.1" customHeight="1" x14ac:dyDescent="0.2">
      <c r="A10" s="2" t="s">
        <v>14</v>
      </c>
      <c r="B10" s="2" t="s">
        <v>5</v>
      </c>
      <c r="C10" s="8">
        <v>324</v>
      </c>
      <c r="D10" s="9">
        <v>100</v>
      </c>
      <c r="E10" s="9" t="s">
        <v>6</v>
      </c>
      <c r="F10" s="9" t="s">
        <v>6</v>
      </c>
      <c r="G10" s="9" t="s">
        <v>7</v>
      </c>
      <c r="H10" s="9" t="s">
        <v>7</v>
      </c>
    </row>
    <row r="12" spans="1:12" ht="12" customHeight="1" x14ac:dyDescent="0.2">
      <c r="A12" s="30" t="s">
        <v>8</v>
      </c>
      <c r="B12" s="208" t="s">
        <v>164</v>
      </c>
      <c r="C12" s="43">
        <v>1</v>
      </c>
      <c r="D12" s="44">
        <v>0.5</v>
      </c>
      <c r="E12" s="44">
        <v>0</v>
      </c>
      <c r="F12" s="44">
        <v>1.5113000000000001</v>
      </c>
      <c r="G12" s="44">
        <v>0.5</v>
      </c>
      <c r="H12" s="44">
        <v>1.01</v>
      </c>
    </row>
    <row r="13" spans="1:12" ht="12" customHeight="1" x14ac:dyDescent="0.2">
      <c r="A13" s="2" t="s">
        <v>8</v>
      </c>
      <c r="B13" s="209" t="s">
        <v>307</v>
      </c>
      <c r="C13" s="33">
        <v>28</v>
      </c>
      <c r="D13" s="34">
        <v>16.125</v>
      </c>
      <c r="E13" s="34">
        <v>10.6686</v>
      </c>
      <c r="F13" s="34">
        <v>21.581399999999999</v>
      </c>
      <c r="G13" s="34">
        <v>5.46</v>
      </c>
      <c r="H13" s="34">
        <v>5.46</v>
      </c>
    </row>
    <row r="14" spans="1:12" ht="12" customHeight="1" x14ac:dyDescent="0.2">
      <c r="A14" s="2" t="s">
        <v>8</v>
      </c>
      <c r="B14" s="209" t="s">
        <v>308</v>
      </c>
      <c r="C14" s="8">
        <v>62</v>
      </c>
      <c r="D14" s="9">
        <v>40.791699999999999</v>
      </c>
      <c r="E14" s="9">
        <v>32.826900000000002</v>
      </c>
      <c r="F14" s="9">
        <v>48.756500000000003</v>
      </c>
      <c r="G14" s="9">
        <v>7.96</v>
      </c>
      <c r="H14" s="9">
        <v>7.96</v>
      </c>
    </row>
    <row r="15" spans="1:12" ht="12" customHeight="1" x14ac:dyDescent="0.2">
      <c r="A15" s="2" t="s">
        <v>8</v>
      </c>
      <c r="B15" s="2" t="s">
        <v>305</v>
      </c>
      <c r="C15" s="8">
        <v>70</v>
      </c>
      <c r="D15" s="9">
        <v>41.583300000000001</v>
      </c>
      <c r="E15" s="9">
        <v>32.282699999999998</v>
      </c>
      <c r="F15" s="9">
        <v>50.884</v>
      </c>
      <c r="G15" s="9">
        <v>9.3000000000000007</v>
      </c>
      <c r="H15" s="9">
        <v>9.3000000000000007</v>
      </c>
    </row>
    <row r="16" spans="1:12" ht="12" customHeight="1" x14ac:dyDescent="0.2">
      <c r="A16" s="2" t="s">
        <v>8</v>
      </c>
      <c r="B16" s="2" t="s">
        <v>306</v>
      </c>
      <c r="C16" s="8">
        <v>2</v>
      </c>
      <c r="D16" s="9">
        <v>1</v>
      </c>
      <c r="E16" s="9">
        <v>0</v>
      </c>
      <c r="F16" s="9">
        <v>2.4117999999999999</v>
      </c>
      <c r="G16" s="9">
        <v>1</v>
      </c>
      <c r="H16" s="9">
        <v>1.41</v>
      </c>
    </row>
    <row r="17" spans="1:8" ht="12" customHeight="1" x14ac:dyDescent="0.2">
      <c r="A17" s="2" t="s">
        <v>8</v>
      </c>
      <c r="B17" s="2" t="s">
        <v>5</v>
      </c>
      <c r="C17" s="8">
        <v>163</v>
      </c>
      <c r="D17" s="9">
        <v>100</v>
      </c>
      <c r="E17" s="9" t="s">
        <v>6</v>
      </c>
      <c r="F17" s="9" t="s">
        <v>6</v>
      </c>
      <c r="G17" s="9" t="s">
        <v>7</v>
      </c>
      <c r="H17" s="9" t="s">
        <v>7</v>
      </c>
    </row>
    <row r="19" spans="1:8" ht="12" customHeight="1" x14ac:dyDescent="0.2">
      <c r="A19" s="30" t="s">
        <v>15</v>
      </c>
      <c r="B19" s="209" t="s">
        <v>307</v>
      </c>
      <c r="C19" s="45">
        <v>19</v>
      </c>
      <c r="D19" s="9">
        <v>10.305300000000001</v>
      </c>
      <c r="E19" s="9">
        <v>5.7554999999999996</v>
      </c>
      <c r="F19" s="9">
        <v>14.855</v>
      </c>
      <c r="G19" s="9">
        <v>4.55</v>
      </c>
      <c r="H19" s="9">
        <v>4.55</v>
      </c>
    </row>
    <row r="20" spans="1:8" ht="12" customHeight="1" x14ac:dyDescent="0.2">
      <c r="A20" s="2" t="s">
        <v>15</v>
      </c>
      <c r="B20" s="209" t="s">
        <v>308</v>
      </c>
      <c r="C20" s="8">
        <v>56</v>
      </c>
      <c r="D20" s="9">
        <v>34.359000000000002</v>
      </c>
      <c r="E20" s="9">
        <v>26.181699999999999</v>
      </c>
      <c r="F20" s="9">
        <v>42.536299999999997</v>
      </c>
      <c r="G20" s="9">
        <v>8.18</v>
      </c>
      <c r="H20" s="9">
        <v>8.18</v>
      </c>
    </row>
    <row r="21" spans="1:8" ht="12" customHeight="1" x14ac:dyDescent="0.2">
      <c r="A21" s="2" t="s">
        <v>15</v>
      </c>
      <c r="B21" s="2" t="s">
        <v>305</v>
      </c>
      <c r="C21" s="8">
        <v>81</v>
      </c>
      <c r="D21" s="9">
        <v>52.381</v>
      </c>
      <c r="E21" s="9">
        <v>43.224499999999999</v>
      </c>
      <c r="F21" s="9">
        <v>61.537399999999998</v>
      </c>
      <c r="G21" s="9">
        <v>9.16</v>
      </c>
      <c r="H21" s="9">
        <v>9.16</v>
      </c>
    </row>
    <row r="22" spans="1:8" ht="12" customHeight="1" x14ac:dyDescent="0.2">
      <c r="A22" s="2" t="s">
        <v>15</v>
      </c>
      <c r="B22" s="2" t="s">
        <v>306</v>
      </c>
      <c r="C22" s="8">
        <v>5</v>
      </c>
      <c r="D22" s="9">
        <v>2.9548000000000001</v>
      </c>
      <c r="E22" s="9">
        <v>0</v>
      </c>
      <c r="F22" s="9">
        <v>6.1334</v>
      </c>
      <c r="G22" s="9">
        <v>2.95</v>
      </c>
      <c r="H22" s="9">
        <v>3.18</v>
      </c>
    </row>
    <row r="23" spans="1:8" ht="12" customHeight="1" x14ac:dyDescent="0.2">
      <c r="A23" s="2" t="s">
        <v>15</v>
      </c>
      <c r="B23" s="2" t="s">
        <v>5</v>
      </c>
      <c r="C23" s="8">
        <v>161</v>
      </c>
      <c r="D23" s="9">
        <v>100</v>
      </c>
      <c r="E23" s="9" t="s">
        <v>6</v>
      </c>
      <c r="F23" s="9" t="s">
        <v>6</v>
      </c>
      <c r="G23" s="9" t="s">
        <v>7</v>
      </c>
      <c r="H23" s="9"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zoomScaleNormal="100" workbookViewId="0">
      <selection activeCell="J34" sqref="J34"/>
    </sheetView>
  </sheetViews>
  <sheetFormatPr defaultColWidth="11.42578125" defaultRowHeight="12" customHeight="1" x14ac:dyDescent="0.2"/>
  <cols>
    <col min="1" max="1" width="23" style="1" customWidth="1"/>
    <col min="2" max="2" width="30.7109375" style="1" customWidth="1"/>
    <col min="3" max="3" width="7.28515625" style="12" customWidth="1"/>
    <col min="4" max="4" width="10.42578125" style="13" customWidth="1"/>
    <col min="5" max="6" width="12" style="13" customWidth="1"/>
    <col min="7" max="8" width="9.5703125" style="13" customWidth="1"/>
    <col min="9" max="16384" width="11.42578125" style="1"/>
  </cols>
  <sheetData>
    <row r="1" spans="1:12" ht="12" customHeight="1" x14ac:dyDescent="0.2">
      <c r="A1" s="16"/>
    </row>
    <row r="2" spans="1:12" ht="12" customHeight="1" x14ac:dyDescent="0.2">
      <c r="A2" s="15" t="s">
        <v>314</v>
      </c>
      <c r="J2" s="339" t="s">
        <v>159</v>
      </c>
      <c r="K2" s="339"/>
      <c r="L2" s="339"/>
    </row>
    <row r="4" spans="1:12" s="4" customFormat="1" ht="38.25" x14ac:dyDescent="0.2">
      <c r="A4" s="3" t="s">
        <v>0</v>
      </c>
      <c r="B4" s="14" t="s">
        <v>13</v>
      </c>
      <c r="C4" s="5" t="s">
        <v>10</v>
      </c>
      <c r="D4" s="6" t="s">
        <v>9</v>
      </c>
      <c r="E4" s="26" t="s">
        <v>160</v>
      </c>
      <c r="F4" s="26" t="s">
        <v>161</v>
      </c>
      <c r="G4" s="26" t="s">
        <v>11</v>
      </c>
      <c r="H4" s="26" t="s">
        <v>12</v>
      </c>
    </row>
    <row r="5" spans="1:12" ht="14.1" customHeight="1" x14ac:dyDescent="0.2">
      <c r="A5" s="2" t="s">
        <v>14</v>
      </c>
      <c r="B5" s="37" t="s">
        <v>309</v>
      </c>
      <c r="C5" s="35">
        <v>36</v>
      </c>
      <c r="D5" s="36">
        <v>10.15020191839</v>
      </c>
      <c r="E5" s="36">
        <v>6.6071</v>
      </c>
      <c r="F5" s="36">
        <v>13.693300000000001</v>
      </c>
      <c r="G5" s="36">
        <v>3.5430600000000001</v>
      </c>
      <c r="H5" s="36">
        <v>3.5430600000000001</v>
      </c>
    </row>
    <row r="6" spans="1:12" ht="14.1" customHeight="1" x14ac:dyDescent="0.2">
      <c r="A6" s="2" t="s">
        <v>14</v>
      </c>
      <c r="B6" s="209" t="s">
        <v>310</v>
      </c>
      <c r="C6" s="8">
        <v>77</v>
      </c>
      <c r="D6" s="9">
        <v>24.679200000000002</v>
      </c>
      <c r="E6" s="9">
        <v>17.416499999999999</v>
      </c>
      <c r="F6" s="9">
        <v>31.942</v>
      </c>
      <c r="G6" s="9">
        <v>7.2627699999999997</v>
      </c>
      <c r="H6" s="9">
        <v>7.2627699999999997</v>
      </c>
    </row>
    <row r="7" spans="1:12" ht="14.1" customHeight="1" x14ac:dyDescent="0.2">
      <c r="A7" s="2" t="s">
        <v>14</v>
      </c>
      <c r="B7" s="209" t="s">
        <v>311</v>
      </c>
      <c r="C7" s="8">
        <v>115</v>
      </c>
      <c r="D7" s="9">
        <v>37.129264607856001</v>
      </c>
      <c r="E7" s="9">
        <v>30.502700000000001</v>
      </c>
      <c r="F7" s="9">
        <v>43.755899999999997</v>
      </c>
      <c r="G7" s="9">
        <v>6.6265999999999998</v>
      </c>
      <c r="H7" s="9">
        <v>6.6265999999999998</v>
      </c>
    </row>
    <row r="8" spans="1:12" ht="14.1" customHeight="1" x14ac:dyDescent="0.2">
      <c r="A8" s="2" t="s">
        <v>14</v>
      </c>
      <c r="B8" s="2" t="s">
        <v>312</v>
      </c>
      <c r="C8" s="8">
        <v>79</v>
      </c>
      <c r="D8" s="9">
        <v>23.218766084651001</v>
      </c>
      <c r="E8" s="9">
        <v>18.160599999999999</v>
      </c>
      <c r="F8" s="9">
        <v>28.276900000000001</v>
      </c>
      <c r="G8" s="9">
        <v>5.05816</v>
      </c>
      <c r="H8" s="9">
        <v>5.05816</v>
      </c>
    </row>
    <row r="9" spans="1:12" ht="14.1" customHeight="1" x14ac:dyDescent="0.2">
      <c r="A9" s="2" t="s">
        <v>14</v>
      </c>
      <c r="B9" s="2" t="s">
        <v>313</v>
      </c>
      <c r="C9" s="8">
        <v>17</v>
      </c>
      <c r="D9" s="9">
        <v>4.8224999999999998</v>
      </c>
      <c r="E9" s="9">
        <v>2.2566999999999999</v>
      </c>
      <c r="F9" s="9">
        <v>7.3883000000000001</v>
      </c>
      <c r="G9" s="9">
        <v>2.5657999999999999</v>
      </c>
      <c r="H9" s="9">
        <v>2.5657999999999999</v>
      </c>
    </row>
    <row r="10" spans="1:12" ht="14.1" customHeight="1" x14ac:dyDescent="0.2">
      <c r="A10" s="2" t="s">
        <v>14</v>
      </c>
      <c r="B10" s="2" t="s">
        <v>5</v>
      </c>
      <c r="C10" s="8">
        <v>324</v>
      </c>
      <c r="D10" s="9">
        <v>100</v>
      </c>
      <c r="E10" s="9" t="s">
        <v>6</v>
      </c>
      <c r="F10" s="9" t="s">
        <v>6</v>
      </c>
      <c r="G10" s="9" t="s">
        <v>7</v>
      </c>
      <c r="H10" s="9" t="s">
        <v>7</v>
      </c>
    </row>
    <row r="12" spans="1:12" ht="12" customHeight="1" x14ac:dyDescent="0.2">
      <c r="A12" s="30" t="s">
        <v>8</v>
      </c>
      <c r="B12" s="208" t="s">
        <v>309</v>
      </c>
      <c r="C12" s="43">
        <v>12</v>
      </c>
      <c r="D12" s="44">
        <v>6.6666999999999996</v>
      </c>
      <c r="E12" s="44">
        <v>3.274</v>
      </c>
      <c r="F12" s="44">
        <v>10.0594</v>
      </c>
      <c r="G12" s="44">
        <v>3.39</v>
      </c>
      <c r="H12" s="44">
        <v>3.39</v>
      </c>
    </row>
    <row r="13" spans="1:12" ht="12" customHeight="1" x14ac:dyDescent="0.2">
      <c r="A13" s="2" t="s">
        <v>8</v>
      </c>
      <c r="B13" s="209" t="s">
        <v>310</v>
      </c>
      <c r="C13" s="33">
        <v>38</v>
      </c>
      <c r="D13" s="34">
        <v>25.041699999999999</v>
      </c>
      <c r="E13" s="34">
        <v>15.813700000000001</v>
      </c>
      <c r="F13" s="34">
        <v>34.269599999999997</v>
      </c>
      <c r="G13" s="34">
        <v>9.23</v>
      </c>
      <c r="H13" s="34">
        <v>9.23</v>
      </c>
    </row>
    <row r="14" spans="1:12" ht="12" customHeight="1" x14ac:dyDescent="0.2">
      <c r="A14" s="2" t="s">
        <v>8</v>
      </c>
      <c r="B14" s="209" t="s">
        <v>311</v>
      </c>
      <c r="C14" s="8">
        <v>66</v>
      </c>
      <c r="D14" s="9">
        <v>40.666699999999999</v>
      </c>
      <c r="E14" s="9">
        <v>33.056600000000003</v>
      </c>
      <c r="F14" s="9">
        <v>48.276699999999998</v>
      </c>
      <c r="G14" s="9">
        <v>7.61</v>
      </c>
      <c r="H14" s="9">
        <v>7.61</v>
      </c>
    </row>
    <row r="15" spans="1:12" ht="12" customHeight="1" x14ac:dyDescent="0.2">
      <c r="A15" s="2" t="s">
        <v>8</v>
      </c>
      <c r="B15" s="2" t="s">
        <v>312</v>
      </c>
      <c r="C15" s="8">
        <v>40</v>
      </c>
      <c r="D15" s="9">
        <v>23.125</v>
      </c>
      <c r="E15" s="9">
        <v>15.6371</v>
      </c>
      <c r="F15" s="9">
        <v>30.6129</v>
      </c>
      <c r="G15" s="9">
        <v>7.49</v>
      </c>
      <c r="H15" s="9">
        <v>7.49</v>
      </c>
    </row>
    <row r="16" spans="1:12" ht="12" customHeight="1" x14ac:dyDescent="0.2">
      <c r="A16" s="2" t="s">
        <v>8</v>
      </c>
      <c r="B16" s="2" t="s">
        <v>313</v>
      </c>
      <c r="C16" s="8">
        <v>7</v>
      </c>
      <c r="D16" s="9">
        <v>4.5</v>
      </c>
      <c r="E16" s="9">
        <v>0.75770000000000004</v>
      </c>
      <c r="F16" s="9">
        <v>8.2423000000000002</v>
      </c>
      <c r="G16" s="9">
        <v>3.74</v>
      </c>
      <c r="H16" s="9">
        <v>3.74</v>
      </c>
    </row>
    <row r="17" spans="1:8" ht="12" customHeight="1" x14ac:dyDescent="0.2">
      <c r="A17" s="2" t="s">
        <v>8</v>
      </c>
      <c r="B17" s="2" t="s">
        <v>5</v>
      </c>
      <c r="C17" s="8">
        <v>163</v>
      </c>
      <c r="D17" s="9">
        <v>100</v>
      </c>
      <c r="E17" s="9" t="s">
        <v>6</v>
      </c>
      <c r="F17" s="9" t="s">
        <v>6</v>
      </c>
      <c r="G17" s="9" t="s">
        <v>7</v>
      </c>
      <c r="H17" s="9" t="s">
        <v>7</v>
      </c>
    </row>
    <row r="19" spans="1:8" ht="12" customHeight="1" x14ac:dyDescent="0.2">
      <c r="A19" s="30" t="s">
        <v>15</v>
      </c>
      <c r="B19" s="209" t="s">
        <v>309</v>
      </c>
      <c r="C19" s="45">
        <v>24</v>
      </c>
      <c r="D19" s="9">
        <v>16.221</v>
      </c>
      <c r="E19" s="9">
        <v>9.1331000000000007</v>
      </c>
      <c r="F19" s="9">
        <v>23.308900000000001</v>
      </c>
      <c r="G19" s="9">
        <v>7.09</v>
      </c>
      <c r="H19" s="9">
        <v>7.09</v>
      </c>
    </row>
    <row r="20" spans="1:8" ht="12" customHeight="1" x14ac:dyDescent="0.2">
      <c r="A20" s="2" t="s">
        <v>15</v>
      </c>
      <c r="B20" s="209" t="s">
        <v>310</v>
      </c>
      <c r="C20" s="8">
        <v>39</v>
      </c>
      <c r="D20" s="9">
        <v>24.047599999999999</v>
      </c>
      <c r="E20" s="9">
        <v>16.626799999999999</v>
      </c>
      <c r="F20" s="9">
        <v>31.468399999999999</v>
      </c>
      <c r="G20" s="9">
        <v>7.42</v>
      </c>
      <c r="H20" s="9">
        <v>7.42</v>
      </c>
    </row>
    <row r="21" spans="1:8" ht="12" customHeight="1" x14ac:dyDescent="0.2">
      <c r="A21" s="2" t="s">
        <v>15</v>
      </c>
      <c r="B21" s="2" t="s">
        <v>311</v>
      </c>
      <c r="C21" s="8">
        <v>49</v>
      </c>
      <c r="D21" s="9">
        <v>30.964600000000001</v>
      </c>
      <c r="E21" s="9">
        <v>21.694299999999998</v>
      </c>
      <c r="F21" s="9">
        <v>40.234900000000003</v>
      </c>
      <c r="G21" s="9">
        <v>9.27</v>
      </c>
      <c r="H21" s="9">
        <v>9.27</v>
      </c>
    </row>
    <row r="22" spans="1:8" ht="12" customHeight="1" x14ac:dyDescent="0.2">
      <c r="A22" s="2"/>
      <c r="B22" s="2" t="s">
        <v>312</v>
      </c>
      <c r="C22" s="8">
        <v>39</v>
      </c>
      <c r="D22" s="9">
        <v>23.382200000000001</v>
      </c>
      <c r="E22" s="9">
        <v>16.920400000000001</v>
      </c>
      <c r="F22" s="9">
        <v>29.844000000000001</v>
      </c>
      <c r="G22" s="9">
        <v>6.46</v>
      </c>
      <c r="H22" s="9">
        <v>6.46</v>
      </c>
    </row>
    <row r="23" spans="1:8" ht="12" customHeight="1" x14ac:dyDescent="0.2">
      <c r="A23" s="2" t="s">
        <v>15</v>
      </c>
      <c r="B23" s="2" t="s">
        <v>313</v>
      </c>
      <c r="C23" s="8">
        <v>10</v>
      </c>
      <c r="D23" s="9">
        <v>5.3845999999999998</v>
      </c>
      <c r="E23" s="9">
        <v>2.0095999999999998</v>
      </c>
      <c r="F23" s="9">
        <v>8.7597000000000005</v>
      </c>
      <c r="G23" s="9">
        <v>3.38</v>
      </c>
      <c r="H23" s="9">
        <v>3.38</v>
      </c>
    </row>
    <row r="24" spans="1:8" ht="12" customHeight="1" x14ac:dyDescent="0.2">
      <c r="A24" s="2" t="s">
        <v>15</v>
      </c>
      <c r="B24" s="2" t="s">
        <v>5</v>
      </c>
      <c r="C24" s="8">
        <v>161</v>
      </c>
      <c r="D24" s="9">
        <v>100</v>
      </c>
      <c r="E24" s="9" t="s">
        <v>6</v>
      </c>
      <c r="F24" s="9" t="s">
        <v>6</v>
      </c>
      <c r="G24" s="9" t="s">
        <v>7</v>
      </c>
      <c r="H24" s="9"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
  <sheetViews>
    <sheetView zoomScaleNormal="100" workbookViewId="0">
      <selection activeCell="A2" sqref="A2:N2"/>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9" ht="12" customHeight="1" x14ac:dyDescent="0.2">
      <c r="A1" s="16"/>
    </row>
    <row r="2" spans="1:19" ht="25.5" customHeight="1" x14ac:dyDescent="0.2">
      <c r="A2" s="343" t="s">
        <v>315</v>
      </c>
      <c r="B2" s="343"/>
      <c r="C2" s="343"/>
      <c r="D2" s="343"/>
      <c r="E2" s="343"/>
      <c r="F2" s="343"/>
      <c r="G2" s="343"/>
      <c r="H2" s="343"/>
      <c r="I2" s="343"/>
      <c r="J2" s="343"/>
      <c r="K2" s="343"/>
      <c r="L2" s="343"/>
      <c r="M2" s="343"/>
      <c r="N2" s="343"/>
      <c r="O2" s="339" t="s">
        <v>159</v>
      </c>
      <c r="P2" s="339"/>
      <c r="Q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262</v>
      </c>
      <c r="C5" s="8">
        <v>42</v>
      </c>
      <c r="D5" s="9">
        <v>13.4964</v>
      </c>
      <c r="E5" s="9">
        <v>8.1361000000000008</v>
      </c>
      <c r="F5" s="9">
        <v>18.8567</v>
      </c>
      <c r="G5" s="10">
        <v>5.36</v>
      </c>
      <c r="H5" s="10">
        <v>5.36</v>
      </c>
    </row>
    <row r="6" spans="1:19" ht="14.1" customHeight="1" x14ac:dyDescent="0.25">
      <c r="A6" s="2" t="s">
        <v>14</v>
      </c>
      <c r="B6" s="175" t="s">
        <v>263</v>
      </c>
      <c r="C6" s="8">
        <v>279</v>
      </c>
      <c r="D6" s="9">
        <v>85.811999999999998</v>
      </c>
      <c r="E6" s="9">
        <v>80.298199999999994</v>
      </c>
      <c r="F6" s="9">
        <v>91.325699999999998</v>
      </c>
      <c r="G6" s="10">
        <v>5.51</v>
      </c>
      <c r="H6" s="10">
        <v>5.51</v>
      </c>
    </row>
    <row r="7" spans="1:19" ht="14.1" customHeight="1" x14ac:dyDescent="0.25">
      <c r="A7" s="2" t="s">
        <v>14</v>
      </c>
      <c r="B7" s="175" t="s">
        <v>246</v>
      </c>
      <c r="C7" s="8">
        <v>1</v>
      </c>
      <c r="D7" s="9">
        <v>0.187</v>
      </c>
      <c r="E7" s="9">
        <v>0</v>
      </c>
      <c r="F7" s="9">
        <v>0.56510000000000005</v>
      </c>
      <c r="G7" s="10">
        <v>0.19</v>
      </c>
      <c r="H7" s="10">
        <v>0.38</v>
      </c>
    </row>
    <row r="8" spans="1:19" ht="14.1" customHeight="1" x14ac:dyDescent="0.25">
      <c r="A8" s="2" t="s">
        <v>14</v>
      </c>
      <c r="B8" s="175" t="s">
        <v>175</v>
      </c>
      <c r="C8" s="8">
        <v>2</v>
      </c>
      <c r="D8" s="9">
        <v>0.50470000000000004</v>
      </c>
      <c r="E8" s="9">
        <v>0</v>
      </c>
      <c r="F8" s="9">
        <v>1.2416</v>
      </c>
      <c r="G8" s="10">
        <v>0.5</v>
      </c>
      <c r="H8" s="10">
        <v>0.74</v>
      </c>
    </row>
    <row r="9" spans="1:19" ht="14.1" customHeight="1" x14ac:dyDescent="0.25">
      <c r="A9" s="2" t="s">
        <v>14</v>
      </c>
      <c r="B9" s="175" t="s">
        <v>5</v>
      </c>
      <c r="C9" s="8">
        <v>324</v>
      </c>
      <c r="D9" s="9">
        <v>100</v>
      </c>
      <c r="E9" s="9" t="s">
        <v>6</v>
      </c>
      <c r="F9" s="9" t="s">
        <v>6</v>
      </c>
      <c r="G9" s="10" t="s">
        <v>7</v>
      </c>
      <c r="H9" s="10" t="s">
        <v>7</v>
      </c>
    </row>
    <row r="11" spans="1:19" ht="12" customHeight="1" x14ac:dyDescent="0.25">
      <c r="A11" s="2" t="s">
        <v>8</v>
      </c>
      <c r="B11" s="175" t="s">
        <v>262</v>
      </c>
      <c r="C11" s="8">
        <v>21</v>
      </c>
      <c r="D11" s="9">
        <v>13.625</v>
      </c>
      <c r="E11" s="9">
        <v>6.6241000000000003</v>
      </c>
      <c r="F11" s="9">
        <v>20.625900000000001</v>
      </c>
      <c r="G11" s="10">
        <v>7</v>
      </c>
      <c r="H11" s="10">
        <v>7</v>
      </c>
    </row>
    <row r="12" spans="1:19" ht="12" customHeight="1" x14ac:dyDescent="0.25">
      <c r="A12" s="2" t="s">
        <v>8</v>
      </c>
      <c r="B12" s="175" t="s">
        <v>263</v>
      </c>
      <c r="C12" s="8">
        <v>141</v>
      </c>
      <c r="D12" s="9">
        <v>85.875</v>
      </c>
      <c r="E12" s="9">
        <v>78.903199999999998</v>
      </c>
      <c r="F12" s="9">
        <v>92.846800000000002</v>
      </c>
      <c r="G12" s="10">
        <v>6.97</v>
      </c>
      <c r="H12" s="10">
        <v>6.97</v>
      </c>
    </row>
    <row r="13" spans="1:19" ht="12" customHeight="1" x14ac:dyDescent="0.25">
      <c r="A13" s="2" t="s">
        <v>8</v>
      </c>
      <c r="B13" s="175" t="s">
        <v>175</v>
      </c>
      <c r="C13" s="8">
        <v>1</v>
      </c>
      <c r="D13" s="9">
        <v>0.5</v>
      </c>
      <c r="E13" s="9">
        <v>0</v>
      </c>
      <c r="F13" s="9">
        <v>1.5113000000000001</v>
      </c>
      <c r="G13" s="10">
        <v>0.5</v>
      </c>
      <c r="H13" s="10">
        <v>1.01</v>
      </c>
    </row>
    <row r="14" spans="1:19" ht="12" customHeight="1" x14ac:dyDescent="0.25">
      <c r="A14" s="2" t="s">
        <v>8</v>
      </c>
      <c r="B14" s="175" t="s">
        <v>5</v>
      </c>
      <c r="C14" s="8">
        <v>163</v>
      </c>
      <c r="D14" s="9">
        <v>100</v>
      </c>
      <c r="E14" s="9" t="s">
        <v>6</v>
      </c>
      <c r="F14" s="9" t="s">
        <v>6</v>
      </c>
      <c r="G14" s="10" t="s">
        <v>7</v>
      </c>
      <c r="H14" s="10" t="s">
        <v>7</v>
      </c>
    </row>
    <row r="16" spans="1:19" ht="12" customHeight="1" x14ac:dyDescent="0.25">
      <c r="A16" s="2" t="s">
        <v>15</v>
      </c>
      <c r="B16" s="175" t="s">
        <v>262</v>
      </c>
      <c r="C16" s="8">
        <v>21</v>
      </c>
      <c r="D16" s="9">
        <v>13.2723</v>
      </c>
      <c r="E16" s="9">
        <v>6.3788999999999998</v>
      </c>
      <c r="F16" s="9">
        <v>20.165700000000001</v>
      </c>
      <c r="G16" s="10">
        <v>6.89</v>
      </c>
      <c r="H16" s="10">
        <v>6.89</v>
      </c>
    </row>
    <row r="17" spans="1:8" ht="12" customHeight="1" x14ac:dyDescent="0.25">
      <c r="A17" s="2" t="s">
        <v>15</v>
      </c>
      <c r="B17" s="175" t="s">
        <v>263</v>
      </c>
      <c r="C17" s="8">
        <v>138</v>
      </c>
      <c r="D17" s="9">
        <v>85.702100000000002</v>
      </c>
      <c r="E17" s="9">
        <v>78.869699999999995</v>
      </c>
      <c r="F17" s="9">
        <v>92.534499999999994</v>
      </c>
      <c r="G17" s="10">
        <v>6.83</v>
      </c>
      <c r="H17" s="10">
        <v>6.83</v>
      </c>
    </row>
    <row r="18" spans="1:8" ht="12" customHeight="1" x14ac:dyDescent="0.25">
      <c r="A18" s="2" t="s">
        <v>15</v>
      </c>
      <c r="B18" s="175" t="s">
        <v>246</v>
      </c>
      <c r="C18" s="8">
        <v>1</v>
      </c>
      <c r="D18" s="9">
        <v>0.51280000000000003</v>
      </c>
      <c r="E18" s="9">
        <v>0</v>
      </c>
      <c r="F18" s="9">
        <v>1.5509999999999999</v>
      </c>
      <c r="G18" s="10">
        <v>0.51</v>
      </c>
      <c r="H18" s="10">
        <v>1.04</v>
      </c>
    </row>
    <row r="19" spans="1:8" ht="12" customHeight="1" x14ac:dyDescent="0.25">
      <c r="A19" s="2" t="s">
        <v>15</v>
      </c>
      <c r="B19" s="175" t="s">
        <v>175</v>
      </c>
      <c r="C19" s="8">
        <v>1</v>
      </c>
      <c r="D19" s="9">
        <v>0.51280000000000003</v>
      </c>
      <c r="E19" s="9">
        <v>0</v>
      </c>
      <c r="F19" s="9">
        <v>1.5509999999999999</v>
      </c>
      <c r="G19" s="10">
        <v>0.51</v>
      </c>
      <c r="H19" s="10">
        <v>1.04</v>
      </c>
    </row>
    <row r="20" spans="1:8" ht="12" customHeight="1" x14ac:dyDescent="0.2">
      <c r="A20" s="2" t="s">
        <v>15</v>
      </c>
      <c r="B20" s="2" t="s">
        <v>5</v>
      </c>
      <c r="C20" s="8">
        <v>161</v>
      </c>
      <c r="D20" s="9">
        <v>100</v>
      </c>
      <c r="E20" s="9" t="s">
        <v>6</v>
      </c>
      <c r="F20" s="9" t="s">
        <v>6</v>
      </c>
      <c r="G20" s="11" t="s">
        <v>7</v>
      </c>
      <c r="H20" s="11" t="s">
        <v>7</v>
      </c>
    </row>
  </sheetData>
  <mergeCells count="2">
    <mergeCell ref="O2:Q2"/>
    <mergeCell ref="A2:N2"/>
  </mergeCells>
  <hyperlinks>
    <hyperlink ref="O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42"/>
  <sheetViews>
    <sheetView zoomScaleNormal="100" workbookViewId="0">
      <selection activeCell="F54" sqref="F54"/>
    </sheetView>
  </sheetViews>
  <sheetFormatPr defaultColWidth="11.42578125" defaultRowHeight="12" customHeight="1" x14ac:dyDescent="0.2"/>
  <cols>
    <col min="1" max="1" width="23" style="53" customWidth="1"/>
    <col min="2" max="2" width="35.140625" style="53" customWidth="1"/>
    <col min="3" max="3" width="7.28515625" style="55" customWidth="1"/>
    <col min="4" max="4" width="10.42578125" style="54" customWidth="1"/>
    <col min="5" max="6" width="12" style="54" customWidth="1"/>
    <col min="7" max="8" width="9.5703125" style="54" customWidth="1"/>
    <col min="9" max="16384" width="11.42578125" style="53"/>
  </cols>
  <sheetData>
    <row r="1" spans="1:16" ht="12" customHeight="1" x14ac:dyDescent="0.2">
      <c r="A1" s="82"/>
    </row>
    <row r="2" spans="1:16" ht="12" customHeight="1" x14ac:dyDescent="0.2">
      <c r="A2" s="81" t="s">
        <v>316</v>
      </c>
      <c r="M2" s="339" t="s">
        <v>159</v>
      </c>
      <c r="N2" s="339"/>
      <c r="O2" s="339"/>
      <c r="P2" s="155"/>
    </row>
    <row r="4" spans="1:16" s="76" customFormat="1" ht="38.25" x14ac:dyDescent="0.2">
      <c r="A4" s="80" t="s">
        <v>0</v>
      </c>
      <c r="B4" s="79" t="s">
        <v>13</v>
      </c>
      <c r="C4" s="78" t="s">
        <v>10</v>
      </c>
      <c r="D4" s="77" t="s">
        <v>9</v>
      </c>
      <c r="E4" s="77" t="s">
        <v>160</v>
      </c>
      <c r="F4" s="77" t="s">
        <v>161</v>
      </c>
      <c r="G4" s="77" t="s">
        <v>11</v>
      </c>
      <c r="H4" s="77" t="s">
        <v>12</v>
      </c>
    </row>
    <row r="5" spans="1:16" ht="14.1" customHeight="1" x14ac:dyDescent="0.2">
      <c r="A5" s="75" t="s">
        <v>14</v>
      </c>
      <c r="B5" s="75" t="s">
        <v>317</v>
      </c>
      <c r="C5" s="157">
        <v>187</v>
      </c>
      <c r="D5" s="61">
        <v>58.456899999999997</v>
      </c>
      <c r="E5" s="61">
        <v>51.851599999999998</v>
      </c>
      <c r="F5" s="61">
        <v>65.062200000000004</v>
      </c>
      <c r="G5" s="61">
        <v>6.61</v>
      </c>
      <c r="H5" s="61">
        <v>6.61</v>
      </c>
    </row>
    <row r="6" spans="1:16" ht="14.1" customHeight="1" x14ac:dyDescent="0.2">
      <c r="A6" s="64" t="s">
        <v>14</v>
      </c>
      <c r="B6" s="71" t="s">
        <v>318</v>
      </c>
      <c r="C6" s="68">
        <v>3</v>
      </c>
      <c r="D6" s="59">
        <v>1.0188999999999999</v>
      </c>
      <c r="E6" s="59">
        <v>0</v>
      </c>
      <c r="F6" s="59">
        <v>2.2267999999999999</v>
      </c>
      <c r="G6" s="59">
        <v>1.02</v>
      </c>
      <c r="H6" s="59">
        <v>1.21</v>
      </c>
    </row>
    <row r="7" spans="1:16" ht="14.1" customHeight="1" x14ac:dyDescent="0.2">
      <c r="A7" s="58" t="s">
        <v>14</v>
      </c>
      <c r="B7" s="156" t="s">
        <v>319</v>
      </c>
      <c r="C7" s="160">
        <v>34</v>
      </c>
      <c r="D7" s="161">
        <v>9.8366000000000007</v>
      </c>
      <c r="E7" s="161">
        <v>6.4356999999999998</v>
      </c>
      <c r="F7" s="161">
        <v>13.237500000000001</v>
      </c>
      <c r="G7" s="161">
        <v>3.4</v>
      </c>
      <c r="H7" s="161">
        <v>3.4</v>
      </c>
    </row>
    <row r="8" spans="1:16" ht="14.1" customHeight="1" x14ac:dyDescent="0.2">
      <c r="A8" s="58" t="s">
        <v>14</v>
      </c>
      <c r="B8" s="58" t="s">
        <v>320</v>
      </c>
      <c r="C8" s="57">
        <v>34</v>
      </c>
      <c r="D8" s="56">
        <v>9.3223000000000003</v>
      </c>
      <c r="E8" s="56">
        <v>5.8315000000000001</v>
      </c>
      <c r="F8" s="56">
        <v>12.813000000000001</v>
      </c>
      <c r="G8" s="56">
        <v>3.49</v>
      </c>
      <c r="H8" s="56">
        <v>3.49</v>
      </c>
    </row>
    <row r="9" spans="1:16" ht="14.1" customHeight="1" x14ac:dyDescent="0.2">
      <c r="A9" s="58" t="s">
        <v>14</v>
      </c>
      <c r="B9" s="58" t="s">
        <v>321</v>
      </c>
      <c r="C9" s="57">
        <v>21</v>
      </c>
      <c r="D9" s="56">
        <v>8.08</v>
      </c>
      <c r="E9" s="56">
        <v>3.2985000000000002</v>
      </c>
      <c r="F9" s="56">
        <v>12.861499999999999</v>
      </c>
      <c r="G9" s="56">
        <v>4.78</v>
      </c>
      <c r="H9" s="56">
        <v>4.78</v>
      </c>
    </row>
    <row r="10" spans="1:16" ht="14.1" customHeight="1" x14ac:dyDescent="0.2">
      <c r="A10" s="58" t="s">
        <v>14</v>
      </c>
      <c r="B10" s="58" t="s">
        <v>322</v>
      </c>
      <c r="C10" s="57">
        <v>25</v>
      </c>
      <c r="D10" s="56">
        <v>6.7610000000000001</v>
      </c>
      <c r="E10" s="56">
        <v>3.2987000000000002</v>
      </c>
      <c r="F10" s="56">
        <v>10.2234</v>
      </c>
      <c r="G10" s="56">
        <v>3.46</v>
      </c>
      <c r="H10" s="56">
        <v>3.46</v>
      </c>
    </row>
    <row r="11" spans="1:16" ht="14.1" customHeight="1" x14ac:dyDescent="0.2">
      <c r="A11" s="58" t="s">
        <v>14</v>
      </c>
      <c r="B11" s="58" t="s">
        <v>323</v>
      </c>
      <c r="C11" s="57">
        <v>19</v>
      </c>
      <c r="D11" s="56">
        <v>6.0568999999999997</v>
      </c>
      <c r="E11" s="56">
        <v>2.6465999999999998</v>
      </c>
      <c r="F11" s="56">
        <v>9.4672999999999998</v>
      </c>
      <c r="G11" s="56">
        <v>3.41</v>
      </c>
      <c r="H11" s="56">
        <v>3.41</v>
      </c>
    </row>
    <row r="12" spans="1:16" ht="14.1" customHeight="1" x14ac:dyDescent="0.2">
      <c r="A12" s="58" t="s">
        <v>14</v>
      </c>
      <c r="B12" s="58" t="s">
        <v>175</v>
      </c>
      <c r="C12" s="57">
        <v>1</v>
      </c>
      <c r="D12" s="56">
        <v>0.46739999999999998</v>
      </c>
      <c r="E12" s="56">
        <v>0</v>
      </c>
      <c r="F12" s="56">
        <v>1.4127000000000001</v>
      </c>
      <c r="G12" s="56">
        <v>0.47</v>
      </c>
      <c r="H12" s="56">
        <v>0.95</v>
      </c>
    </row>
    <row r="13" spans="1:16" ht="14.1" customHeight="1" x14ac:dyDescent="0.2">
      <c r="A13" s="58" t="s">
        <v>14</v>
      </c>
      <c r="B13" s="58" t="s">
        <v>5</v>
      </c>
      <c r="C13" s="57">
        <v>324</v>
      </c>
      <c r="D13" s="56">
        <v>100</v>
      </c>
      <c r="E13" s="56" t="s">
        <v>6</v>
      </c>
      <c r="F13" s="56" t="s">
        <v>6</v>
      </c>
      <c r="G13" s="56" t="s">
        <v>7</v>
      </c>
      <c r="H13" s="56" t="s">
        <v>7</v>
      </c>
    </row>
    <row r="15" spans="1:16" ht="12" customHeight="1" x14ac:dyDescent="0.2">
      <c r="A15" s="66" t="s">
        <v>8</v>
      </c>
      <c r="B15" s="75" t="s">
        <v>317</v>
      </c>
      <c r="C15" s="157">
        <v>102</v>
      </c>
      <c r="D15" s="61">
        <v>62.458300000000001</v>
      </c>
      <c r="E15" s="61">
        <v>53.9788</v>
      </c>
      <c r="F15" s="61">
        <v>70.937899999999999</v>
      </c>
      <c r="G15" s="61">
        <v>8.48</v>
      </c>
      <c r="H15" s="61">
        <v>8.48</v>
      </c>
    </row>
    <row r="16" spans="1:16" ht="12" customHeight="1" x14ac:dyDescent="0.2">
      <c r="A16" s="72" t="s">
        <v>8</v>
      </c>
      <c r="B16" s="71" t="s">
        <v>318</v>
      </c>
      <c r="C16" s="70">
        <v>1</v>
      </c>
      <c r="D16" s="69">
        <v>0.5</v>
      </c>
      <c r="E16" s="69">
        <v>0</v>
      </c>
      <c r="F16" s="69">
        <v>1.5113000000000001</v>
      </c>
      <c r="G16" s="69">
        <v>0.5</v>
      </c>
      <c r="H16" s="69">
        <v>1.01</v>
      </c>
    </row>
    <row r="17" spans="1:8" ht="12" customHeight="1" x14ac:dyDescent="0.2">
      <c r="A17" s="58" t="s">
        <v>8</v>
      </c>
      <c r="B17" s="156" t="s">
        <v>319</v>
      </c>
      <c r="C17" s="158">
        <v>16</v>
      </c>
      <c r="D17" s="159">
        <v>9.375</v>
      </c>
      <c r="E17" s="159">
        <v>4.5457000000000001</v>
      </c>
      <c r="F17" s="159">
        <v>14.2043</v>
      </c>
      <c r="G17" s="159">
        <v>4.83</v>
      </c>
      <c r="H17" s="159">
        <v>4.83</v>
      </c>
    </row>
    <row r="18" spans="1:8" ht="12" customHeight="1" x14ac:dyDescent="0.2">
      <c r="A18" s="58" t="s">
        <v>8</v>
      </c>
      <c r="B18" s="58" t="s">
        <v>320</v>
      </c>
      <c r="C18" s="57">
        <v>12</v>
      </c>
      <c r="D18" s="56">
        <v>7.0416999999999996</v>
      </c>
      <c r="E18" s="56">
        <v>2.2734000000000001</v>
      </c>
      <c r="F18" s="56">
        <v>11.809900000000001</v>
      </c>
      <c r="G18" s="56">
        <v>4.7699999999999996</v>
      </c>
      <c r="H18" s="56">
        <v>4.7699999999999996</v>
      </c>
    </row>
    <row r="19" spans="1:8" ht="12" customHeight="1" x14ac:dyDescent="0.2">
      <c r="A19" s="58" t="s">
        <v>8</v>
      </c>
      <c r="B19" s="58" t="s">
        <v>321</v>
      </c>
      <c r="C19" s="57">
        <v>14</v>
      </c>
      <c r="D19" s="56">
        <v>9.8332999999999995</v>
      </c>
      <c r="E19" s="56">
        <v>3.4899</v>
      </c>
      <c r="F19" s="56">
        <v>16.1768</v>
      </c>
      <c r="G19" s="56">
        <v>6.34</v>
      </c>
      <c r="H19" s="56">
        <v>6.34</v>
      </c>
    </row>
    <row r="20" spans="1:8" ht="12" customHeight="1" x14ac:dyDescent="0.2">
      <c r="A20" s="58" t="s">
        <v>8</v>
      </c>
      <c r="B20" s="58" t="s">
        <v>322</v>
      </c>
      <c r="C20" s="57">
        <v>3</v>
      </c>
      <c r="D20" s="56">
        <v>2.5832999999999999</v>
      </c>
      <c r="E20" s="56">
        <v>0</v>
      </c>
      <c r="F20" s="56">
        <v>5.7168999999999999</v>
      </c>
      <c r="G20" s="56">
        <v>2.58</v>
      </c>
      <c r="H20" s="56">
        <v>3.13</v>
      </c>
    </row>
    <row r="21" spans="1:8" ht="12" customHeight="1" x14ac:dyDescent="0.2">
      <c r="A21" s="58" t="s">
        <v>8</v>
      </c>
      <c r="B21" s="58" t="s">
        <v>323</v>
      </c>
      <c r="C21" s="57">
        <v>15</v>
      </c>
      <c r="D21" s="56">
        <v>8.2082999999999995</v>
      </c>
      <c r="E21" s="56">
        <v>2.8149999999999999</v>
      </c>
      <c r="F21" s="56">
        <v>13.601599999999999</v>
      </c>
      <c r="G21" s="56">
        <v>5.39</v>
      </c>
      <c r="H21" s="56">
        <v>5.39</v>
      </c>
    </row>
    <row r="22" spans="1:8" ht="12" customHeight="1" x14ac:dyDescent="0.2">
      <c r="A22" s="58" t="s">
        <v>8</v>
      </c>
      <c r="B22" s="58" t="s">
        <v>175</v>
      </c>
      <c r="C22" s="57">
        <v>0</v>
      </c>
      <c r="D22" s="56">
        <v>0</v>
      </c>
      <c r="E22" s="56" t="s">
        <v>6</v>
      </c>
      <c r="F22" s="56" t="s">
        <v>6</v>
      </c>
      <c r="G22" s="56" t="s">
        <v>7</v>
      </c>
      <c r="H22" s="56" t="s">
        <v>7</v>
      </c>
    </row>
    <row r="23" spans="1:8" ht="12" customHeight="1" x14ac:dyDescent="0.2">
      <c r="A23" s="58" t="s">
        <v>8</v>
      </c>
      <c r="B23" s="58" t="s">
        <v>5</v>
      </c>
      <c r="C23" s="57">
        <v>163</v>
      </c>
      <c r="D23" s="56">
        <v>100</v>
      </c>
      <c r="E23" s="56" t="s">
        <v>6</v>
      </c>
      <c r="F23" s="56" t="s">
        <v>6</v>
      </c>
      <c r="G23" s="56" t="s">
        <v>7</v>
      </c>
      <c r="H23" s="56" t="s">
        <v>7</v>
      </c>
    </row>
    <row r="25" spans="1:8" ht="12" customHeight="1" x14ac:dyDescent="0.2">
      <c r="A25" s="67" t="s">
        <v>15</v>
      </c>
      <c r="B25" s="75" t="s">
        <v>317</v>
      </c>
      <c r="C25" s="65">
        <v>85</v>
      </c>
      <c r="D25" s="56">
        <v>51.483499999999999</v>
      </c>
      <c r="E25" s="56">
        <v>41.624299999999998</v>
      </c>
      <c r="F25" s="63">
        <v>61.342700000000001</v>
      </c>
      <c r="G25" s="56">
        <v>9.86</v>
      </c>
      <c r="H25" s="56">
        <v>9.86</v>
      </c>
    </row>
    <row r="26" spans="1:8" ht="12" customHeight="1" x14ac:dyDescent="0.2">
      <c r="A26" s="58" t="s">
        <v>15</v>
      </c>
      <c r="B26" s="64" t="s">
        <v>318</v>
      </c>
      <c r="C26" s="57">
        <v>2</v>
      </c>
      <c r="D26" s="56">
        <v>1.9231</v>
      </c>
      <c r="E26" s="56">
        <v>0</v>
      </c>
      <c r="F26" s="56">
        <v>4.7941000000000003</v>
      </c>
      <c r="G26" s="60">
        <v>1.92</v>
      </c>
      <c r="H26" s="56">
        <v>2.87</v>
      </c>
    </row>
    <row r="27" spans="1:8" ht="12" customHeight="1" x14ac:dyDescent="0.2">
      <c r="A27" s="58" t="s">
        <v>15</v>
      </c>
      <c r="B27" s="64" t="s">
        <v>319</v>
      </c>
      <c r="C27" s="57">
        <v>18</v>
      </c>
      <c r="D27" s="56">
        <v>10.641</v>
      </c>
      <c r="E27" s="62">
        <v>5.1220999999999997</v>
      </c>
      <c r="F27" s="61">
        <v>16.1599</v>
      </c>
      <c r="G27" s="60">
        <v>5.52</v>
      </c>
      <c r="H27" s="56">
        <v>5.52</v>
      </c>
    </row>
    <row r="28" spans="1:8" ht="12" customHeight="1" x14ac:dyDescent="0.2">
      <c r="A28" s="58" t="s">
        <v>15</v>
      </c>
      <c r="B28" s="58" t="s">
        <v>320</v>
      </c>
      <c r="C28" s="57">
        <v>22</v>
      </c>
      <c r="D28" s="56">
        <v>13.2967</v>
      </c>
      <c r="E28" s="56">
        <v>8.2500999999999998</v>
      </c>
      <c r="F28" s="59">
        <v>18.343299999999999</v>
      </c>
      <c r="G28" s="56">
        <v>5.05</v>
      </c>
      <c r="H28" s="56">
        <v>5.05</v>
      </c>
    </row>
    <row r="29" spans="1:8" ht="12" customHeight="1" x14ac:dyDescent="0.2">
      <c r="A29" s="58" t="s">
        <v>15</v>
      </c>
      <c r="B29" s="58" t="s">
        <v>321</v>
      </c>
      <c r="C29" s="57">
        <v>7</v>
      </c>
      <c r="D29" s="56">
        <v>5.0244</v>
      </c>
      <c r="E29" s="56">
        <v>1.1720999999999999</v>
      </c>
      <c r="F29" s="56">
        <v>8.8767999999999994</v>
      </c>
      <c r="G29" s="56">
        <v>3.85</v>
      </c>
      <c r="H29" s="56">
        <v>3.85</v>
      </c>
    </row>
    <row r="30" spans="1:8" ht="12" customHeight="1" x14ac:dyDescent="0.2">
      <c r="A30" s="58" t="s">
        <v>15</v>
      </c>
      <c r="B30" s="58" t="s">
        <v>322</v>
      </c>
      <c r="C30" s="57">
        <v>22</v>
      </c>
      <c r="D30" s="56">
        <v>14.041499999999999</v>
      </c>
      <c r="E30" s="56">
        <v>6.4984000000000002</v>
      </c>
      <c r="F30" s="56">
        <v>21.584599999999998</v>
      </c>
      <c r="G30" s="56">
        <v>7.54</v>
      </c>
      <c r="H30" s="56">
        <v>7.54</v>
      </c>
    </row>
    <row r="31" spans="1:8" ht="12" customHeight="1" x14ac:dyDescent="0.2">
      <c r="A31" s="58" t="s">
        <v>15</v>
      </c>
      <c r="B31" s="58" t="s">
        <v>323</v>
      </c>
      <c r="C31" s="57">
        <v>4</v>
      </c>
      <c r="D31" s="56">
        <v>2.3077000000000001</v>
      </c>
      <c r="E31" s="56">
        <v>5.0599999999999999E-2</v>
      </c>
      <c r="F31" s="56">
        <v>4.5648</v>
      </c>
      <c r="G31" s="56">
        <v>2.2599999999999998</v>
      </c>
      <c r="H31" s="56">
        <v>2.2599999999999998</v>
      </c>
    </row>
    <row r="32" spans="1:8" ht="12" customHeight="1" x14ac:dyDescent="0.2">
      <c r="A32" s="58" t="s">
        <v>15</v>
      </c>
      <c r="B32" s="58" t="s">
        <v>175</v>
      </c>
      <c r="C32" s="57">
        <v>1</v>
      </c>
      <c r="D32" s="56">
        <v>1.2821</v>
      </c>
      <c r="E32" s="56">
        <v>0</v>
      </c>
      <c r="F32" s="56">
        <v>3.8774000000000002</v>
      </c>
      <c r="G32" s="56">
        <v>1.28</v>
      </c>
      <c r="H32" s="56">
        <v>2.6</v>
      </c>
    </row>
    <row r="33" spans="1:8" ht="12" customHeight="1" x14ac:dyDescent="0.2">
      <c r="A33" s="58" t="s">
        <v>15</v>
      </c>
      <c r="B33" s="58" t="s">
        <v>5</v>
      </c>
      <c r="C33" s="57">
        <v>161</v>
      </c>
      <c r="D33" s="56">
        <v>100</v>
      </c>
      <c r="E33" s="56" t="s">
        <v>6</v>
      </c>
      <c r="F33" s="56" t="s">
        <v>6</v>
      </c>
      <c r="G33" s="56" t="s">
        <v>7</v>
      </c>
      <c r="H33" s="56" t="s">
        <v>7</v>
      </c>
    </row>
    <row r="34" spans="1:8" ht="12" customHeight="1" x14ac:dyDescent="0.2">
      <c r="C34" s="53"/>
      <c r="D34" s="53"/>
      <c r="E34" s="53"/>
      <c r="F34" s="53"/>
      <c r="G34" s="53"/>
      <c r="H34" s="53"/>
    </row>
    <row r="35" spans="1:8" ht="12" customHeight="1" x14ac:dyDescent="0.2">
      <c r="C35" s="53"/>
      <c r="D35" s="53"/>
      <c r="E35" s="53"/>
      <c r="F35" s="53"/>
      <c r="G35" s="53"/>
      <c r="H35" s="53"/>
    </row>
    <row r="36" spans="1:8" ht="12" customHeight="1" x14ac:dyDescent="0.2">
      <c r="A36" s="82" t="s">
        <v>255</v>
      </c>
    </row>
    <row r="37" spans="1:8" ht="39" customHeight="1" x14ac:dyDescent="0.2">
      <c r="A37" s="210" t="s">
        <v>0</v>
      </c>
      <c r="B37" s="211" t="s">
        <v>13</v>
      </c>
      <c r="C37" s="212" t="s">
        <v>10</v>
      </c>
      <c r="D37" s="213" t="s">
        <v>9</v>
      </c>
      <c r="E37" s="213" t="s">
        <v>160</v>
      </c>
      <c r="F37" s="213" t="s">
        <v>161</v>
      </c>
      <c r="G37" s="213" t="s">
        <v>11</v>
      </c>
      <c r="H37" s="214" t="s">
        <v>12</v>
      </c>
    </row>
    <row r="38" spans="1:8" ht="12" customHeight="1" x14ac:dyDescent="0.2">
      <c r="A38" s="215" t="s">
        <v>14</v>
      </c>
      <c r="B38" s="146" t="s">
        <v>327</v>
      </c>
      <c r="C38" s="162">
        <v>8</v>
      </c>
      <c r="D38" s="147">
        <v>2.6164999999999998</v>
      </c>
      <c r="E38" s="147">
        <v>0</v>
      </c>
      <c r="F38" s="147">
        <v>5.4490999999999996</v>
      </c>
      <c r="G38" s="147">
        <v>2.61646</v>
      </c>
      <c r="H38" s="216">
        <v>2.8325999999999998</v>
      </c>
    </row>
    <row r="39" spans="1:8" ht="12" customHeight="1" x14ac:dyDescent="0.2">
      <c r="A39" s="215" t="s">
        <v>14</v>
      </c>
      <c r="B39" s="146" t="s">
        <v>325</v>
      </c>
      <c r="C39" s="162">
        <v>5</v>
      </c>
      <c r="D39" s="147">
        <v>1.5885</v>
      </c>
      <c r="E39" s="147">
        <v>0</v>
      </c>
      <c r="F39" s="147">
        <v>3.4708000000000001</v>
      </c>
      <c r="G39" s="147">
        <v>1.58849</v>
      </c>
      <c r="H39" s="216">
        <v>1.88229</v>
      </c>
    </row>
    <row r="40" spans="1:8" ht="12" customHeight="1" x14ac:dyDescent="0.2">
      <c r="A40" s="215" t="s">
        <v>14</v>
      </c>
      <c r="B40" s="146" t="s">
        <v>324</v>
      </c>
      <c r="C40" s="162">
        <v>5</v>
      </c>
      <c r="D40" s="147">
        <v>1.5387999999999999</v>
      </c>
      <c r="E40" s="147">
        <v>0.1019</v>
      </c>
      <c r="F40" s="147">
        <v>2.9758</v>
      </c>
      <c r="G40" s="147">
        <v>1.4369099999999999</v>
      </c>
      <c r="H40" s="216">
        <v>1.4369099999999999</v>
      </c>
    </row>
    <row r="41" spans="1:8" ht="12" customHeight="1" x14ac:dyDescent="0.2">
      <c r="A41" s="215" t="s">
        <v>14</v>
      </c>
      <c r="B41" s="146" t="s">
        <v>326</v>
      </c>
      <c r="C41" s="162">
        <v>1</v>
      </c>
      <c r="D41" s="147">
        <v>0.39710000000000001</v>
      </c>
      <c r="E41" s="147">
        <v>0</v>
      </c>
      <c r="F41" s="147">
        <v>1.2079</v>
      </c>
      <c r="G41" s="147">
        <v>0.39711999999999997</v>
      </c>
      <c r="H41" s="216">
        <v>0.81076999999999999</v>
      </c>
    </row>
    <row r="42" spans="1:8" ht="12" customHeight="1" x14ac:dyDescent="0.2">
      <c r="A42" s="217" t="s">
        <v>14</v>
      </c>
      <c r="B42" s="218" t="s">
        <v>328</v>
      </c>
      <c r="C42" s="219">
        <v>1</v>
      </c>
      <c r="D42" s="220">
        <v>0.23369999999999999</v>
      </c>
      <c r="E42" s="220">
        <v>0</v>
      </c>
      <c r="F42" s="220">
        <v>0.70640000000000003</v>
      </c>
      <c r="G42" s="220">
        <v>0.23372000000000001</v>
      </c>
      <c r="H42" s="221">
        <v>0.47265000000000001</v>
      </c>
    </row>
  </sheetData>
  <mergeCells count="1">
    <mergeCell ref="M2:O2"/>
  </mergeCells>
  <hyperlinks>
    <hyperlink ref="M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zoomScaleNormal="100" workbookViewId="0">
      <selection activeCell="L32" sqref="L32"/>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9" ht="12" customHeight="1" x14ac:dyDescent="0.2">
      <c r="A1" s="16"/>
    </row>
    <row r="2" spans="1:19" ht="12" customHeight="1" x14ac:dyDescent="0.2">
      <c r="A2" s="15" t="s">
        <v>329</v>
      </c>
      <c r="I2" s="339" t="s">
        <v>159</v>
      </c>
      <c r="J2" s="339"/>
      <c r="K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164</v>
      </c>
      <c r="C5" s="8">
        <v>1</v>
      </c>
      <c r="D5" s="9">
        <v>0.46739999999999998</v>
      </c>
      <c r="E5" s="9">
        <v>0</v>
      </c>
      <c r="F5" s="9">
        <v>1.4127000000000001</v>
      </c>
      <c r="G5" s="10">
        <v>0.47</v>
      </c>
      <c r="H5" s="10">
        <v>0.95</v>
      </c>
    </row>
    <row r="6" spans="1:19" ht="14.1" customHeight="1" x14ac:dyDescent="0.25">
      <c r="A6" s="2" t="s">
        <v>14</v>
      </c>
      <c r="B6" s="175" t="s">
        <v>175</v>
      </c>
      <c r="C6" s="8">
        <v>1</v>
      </c>
      <c r="D6" s="9">
        <v>0.31769999999999998</v>
      </c>
      <c r="E6" s="9">
        <v>0</v>
      </c>
      <c r="F6" s="9">
        <v>0.96020000000000005</v>
      </c>
      <c r="G6" s="10">
        <v>0.32</v>
      </c>
      <c r="H6" s="10">
        <v>0.64</v>
      </c>
    </row>
    <row r="7" spans="1:19" ht="14.1" customHeight="1" x14ac:dyDescent="0.25">
      <c r="A7" s="2" t="s">
        <v>14</v>
      </c>
      <c r="B7" s="175" t="s">
        <v>262</v>
      </c>
      <c r="C7" s="8">
        <v>56</v>
      </c>
      <c r="D7" s="9">
        <v>16.741</v>
      </c>
      <c r="E7" s="9">
        <v>11.397</v>
      </c>
      <c r="F7" s="9">
        <v>22.085000000000001</v>
      </c>
      <c r="G7" s="10">
        <v>5.34</v>
      </c>
      <c r="H7" s="10">
        <v>5.34</v>
      </c>
    </row>
    <row r="8" spans="1:19" ht="14.1" customHeight="1" x14ac:dyDescent="0.25">
      <c r="A8" s="2" t="s">
        <v>14</v>
      </c>
      <c r="B8" s="175" t="s">
        <v>263</v>
      </c>
      <c r="C8" s="8">
        <v>266</v>
      </c>
      <c r="D8" s="9">
        <v>82.4739</v>
      </c>
      <c r="E8" s="9">
        <v>77.043400000000005</v>
      </c>
      <c r="F8" s="9">
        <v>87.904399999999995</v>
      </c>
      <c r="G8" s="10">
        <v>5.43</v>
      </c>
      <c r="H8" s="10">
        <v>5.43</v>
      </c>
    </row>
    <row r="9" spans="1:19" ht="14.1" customHeight="1" x14ac:dyDescent="0.25">
      <c r="A9" s="2" t="s">
        <v>14</v>
      </c>
      <c r="B9" s="175" t="s">
        <v>5</v>
      </c>
      <c r="C9" s="8">
        <v>324</v>
      </c>
      <c r="D9" s="9">
        <v>100</v>
      </c>
      <c r="E9" s="9" t="s">
        <v>6</v>
      </c>
      <c r="F9" s="9" t="s">
        <v>6</v>
      </c>
      <c r="G9" s="10" t="s">
        <v>7</v>
      </c>
      <c r="H9" s="10" t="s">
        <v>7</v>
      </c>
    </row>
    <row r="11" spans="1:19" ht="12" customHeight="1" x14ac:dyDescent="0.25">
      <c r="A11" s="2" t="s">
        <v>8</v>
      </c>
      <c r="B11" s="175" t="s">
        <v>175</v>
      </c>
      <c r="C11" s="8">
        <v>1</v>
      </c>
      <c r="D11" s="9">
        <v>0.5</v>
      </c>
      <c r="E11" s="9">
        <v>0</v>
      </c>
      <c r="F11" s="9">
        <v>1.5113000000000001</v>
      </c>
      <c r="G11" s="10">
        <v>0.5</v>
      </c>
      <c r="H11" s="10">
        <v>1.01</v>
      </c>
    </row>
    <row r="12" spans="1:19" ht="12" customHeight="1" x14ac:dyDescent="0.25">
      <c r="A12" s="2" t="s">
        <v>8</v>
      </c>
      <c r="B12" s="175" t="s">
        <v>262</v>
      </c>
      <c r="C12" s="8">
        <v>27</v>
      </c>
      <c r="D12" s="9">
        <v>15.333299999999999</v>
      </c>
      <c r="E12" s="9">
        <v>8.2257999999999996</v>
      </c>
      <c r="F12" s="9">
        <v>22.440899999999999</v>
      </c>
      <c r="G12" s="10">
        <v>7.11</v>
      </c>
      <c r="H12" s="10">
        <v>7.11</v>
      </c>
    </row>
    <row r="13" spans="1:19" ht="12" customHeight="1" x14ac:dyDescent="0.25">
      <c r="A13" s="2" t="s">
        <v>8</v>
      </c>
      <c r="B13" s="175" t="s">
        <v>263</v>
      </c>
      <c r="C13" s="8">
        <v>135</v>
      </c>
      <c r="D13" s="9">
        <v>84.166700000000006</v>
      </c>
      <c r="E13" s="9">
        <v>77.100399999999993</v>
      </c>
      <c r="F13" s="9">
        <v>91.232900000000001</v>
      </c>
      <c r="G13" s="10">
        <v>7.07</v>
      </c>
      <c r="H13" s="10">
        <v>7.07</v>
      </c>
    </row>
    <row r="14" spans="1:19" ht="12" customHeight="1" x14ac:dyDescent="0.25">
      <c r="A14" s="2" t="s">
        <v>8</v>
      </c>
      <c r="B14" s="175" t="s">
        <v>5</v>
      </c>
      <c r="C14" s="8">
        <v>163</v>
      </c>
      <c r="D14" s="9">
        <v>100</v>
      </c>
      <c r="E14" s="9" t="s">
        <v>6</v>
      </c>
      <c r="F14" s="9" t="s">
        <v>6</v>
      </c>
      <c r="G14" s="10" t="s">
        <v>7</v>
      </c>
      <c r="H14" s="10" t="s">
        <v>7</v>
      </c>
    </row>
    <row r="16" spans="1:19" ht="12" customHeight="1" x14ac:dyDescent="0.25">
      <c r="A16" s="2" t="s">
        <v>15</v>
      </c>
      <c r="B16" s="175" t="s">
        <v>164</v>
      </c>
      <c r="C16" s="8">
        <v>1</v>
      </c>
      <c r="D16" s="9">
        <v>1.2821</v>
      </c>
      <c r="E16" s="9">
        <v>0</v>
      </c>
      <c r="F16" s="9">
        <v>3.8774000000000002</v>
      </c>
      <c r="G16" s="10">
        <v>1.28</v>
      </c>
      <c r="H16" s="10">
        <v>2.6</v>
      </c>
    </row>
    <row r="17" spans="1:8" ht="12" customHeight="1" x14ac:dyDescent="0.25">
      <c r="A17" s="2" t="s">
        <v>15</v>
      </c>
      <c r="B17" s="175" t="s">
        <v>262</v>
      </c>
      <c r="C17" s="8">
        <v>29</v>
      </c>
      <c r="D17" s="9">
        <v>19.194099999999999</v>
      </c>
      <c r="E17" s="9">
        <v>11.938599999999999</v>
      </c>
      <c r="F17" s="9">
        <v>26.4497</v>
      </c>
      <c r="G17" s="10">
        <v>7.26</v>
      </c>
      <c r="H17" s="10">
        <v>7.26</v>
      </c>
    </row>
    <row r="18" spans="1:8" ht="12" customHeight="1" x14ac:dyDescent="0.25">
      <c r="A18" s="2" t="s">
        <v>15</v>
      </c>
      <c r="B18" s="175" t="s">
        <v>263</v>
      </c>
      <c r="C18" s="8">
        <v>131</v>
      </c>
      <c r="D18" s="9">
        <v>79.523799999999994</v>
      </c>
      <c r="E18" s="9">
        <v>71.283799999999999</v>
      </c>
      <c r="F18" s="9">
        <v>87.763800000000003</v>
      </c>
      <c r="G18" s="10">
        <v>8.24</v>
      </c>
      <c r="H18" s="10">
        <v>8.24</v>
      </c>
    </row>
    <row r="19" spans="1:8" ht="12" customHeight="1" x14ac:dyDescent="0.25">
      <c r="A19" s="2" t="s">
        <v>15</v>
      </c>
      <c r="B19" s="175" t="s">
        <v>5</v>
      </c>
      <c r="C19" s="8">
        <v>161</v>
      </c>
      <c r="D19" s="9">
        <v>100</v>
      </c>
      <c r="E19" s="9" t="s">
        <v>6</v>
      </c>
      <c r="F19" s="9" t="s">
        <v>6</v>
      </c>
      <c r="G19" s="10" t="s">
        <v>7</v>
      </c>
      <c r="H19" s="10" t="s">
        <v>7</v>
      </c>
    </row>
  </sheetData>
  <mergeCells count="1">
    <mergeCell ref="I2:K2"/>
  </mergeCells>
  <hyperlinks>
    <hyperlink ref="I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3"/>
  <sheetViews>
    <sheetView zoomScaleNormal="100" workbookViewId="0">
      <selection activeCell="I2" sqref="I2:K2"/>
    </sheetView>
  </sheetViews>
  <sheetFormatPr defaultColWidth="11.42578125" defaultRowHeight="12" customHeight="1" x14ac:dyDescent="0.2"/>
  <cols>
    <col min="1" max="1" width="43.140625" style="1" customWidth="1"/>
    <col min="2" max="2" width="10.5703125" style="1" customWidth="1"/>
    <col min="3" max="3" width="12.140625" style="187" customWidth="1"/>
    <col min="4" max="4" width="10.42578125" style="13" customWidth="1"/>
    <col min="5" max="5" width="12.140625" style="189" customWidth="1"/>
    <col min="6" max="6" width="12" style="13" customWidth="1"/>
    <col min="7" max="7" width="12.140625" style="187" customWidth="1"/>
    <col min="8" max="8" width="9.5703125" style="12" customWidth="1"/>
    <col min="9" max="16384" width="11.42578125" style="1"/>
  </cols>
  <sheetData>
    <row r="2" spans="1:12" ht="12" customHeight="1" x14ac:dyDescent="0.2">
      <c r="A2" s="16" t="s">
        <v>330</v>
      </c>
      <c r="I2" s="339" t="s">
        <v>159</v>
      </c>
      <c r="J2" s="339"/>
      <c r="K2" s="339"/>
    </row>
    <row r="5" spans="1:12" ht="18.75" customHeight="1" x14ac:dyDescent="0.2">
      <c r="A5" s="344"/>
      <c r="B5" s="344" t="s">
        <v>8</v>
      </c>
      <c r="C5" s="344"/>
      <c r="D5" s="345" t="s">
        <v>15</v>
      </c>
      <c r="E5" s="345"/>
      <c r="F5" s="345" t="s">
        <v>14</v>
      </c>
      <c r="G5" s="345"/>
    </row>
    <row r="6" spans="1:12" ht="28.5" customHeight="1" x14ac:dyDescent="0.2">
      <c r="A6" s="344"/>
      <c r="B6" s="199" t="s">
        <v>10</v>
      </c>
      <c r="C6" s="199" t="s">
        <v>273</v>
      </c>
      <c r="D6" s="200" t="s">
        <v>10</v>
      </c>
      <c r="E6" s="201" t="s">
        <v>273</v>
      </c>
      <c r="F6" s="200" t="s">
        <v>10</v>
      </c>
      <c r="G6" s="199" t="s">
        <v>273</v>
      </c>
    </row>
    <row r="7" spans="1:12" ht="12" customHeight="1" x14ac:dyDescent="0.2">
      <c r="A7" s="222" t="s">
        <v>331</v>
      </c>
      <c r="B7" s="205">
        <v>14</v>
      </c>
      <c r="C7" s="195">
        <v>51.851900000000001</v>
      </c>
      <c r="D7" s="205">
        <v>10</v>
      </c>
      <c r="E7" s="195">
        <v>34.482799999999997</v>
      </c>
      <c r="F7" s="205">
        <v>24</v>
      </c>
      <c r="G7" s="202">
        <v>35.199999999999996</v>
      </c>
    </row>
    <row r="8" spans="1:12" ht="12" customHeight="1" x14ac:dyDescent="0.2">
      <c r="A8" s="223" t="s">
        <v>333</v>
      </c>
      <c r="B8" s="206">
        <v>1</v>
      </c>
      <c r="C8" s="193">
        <v>3.7037</v>
      </c>
      <c r="D8" s="206">
        <v>4</v>
      </c>
      <c r="E8" s="193">
        <v>13.793100000000001</v>
      </c>
      <c r="F8" s="206">
        <v>5</v>
      </c>
      <c r="G8" s="203">
        <v>26.400000000000002</v>
      </c>
    </row>
    <row r="9" spans="1:12" ht="12" customHeight="1" x14ac:dyDescent="0.2">
      <c r="A9" s="223" t="s">
        <v>334</v>
      </c>
      <c r="B9" s="206">
        <v>2</v>
      </c>
      <c r="C9" s="193">
        <v>7.4074</v>
      </c>
      <c r="D9" s="206">
        <v>0</v>
      </c>
      <c r="E9" s="193">
        <v>0</v>
      </c>
      <c r="F9" s="206">
        <v>2</v>
      </c>
      <c r="G9" s="203">
        <v>11.200000000000001</v>
      </c>
    </row>
    <row r="10" spans="1:12" ht="12" customHeight="1" x14ac:dyDescent="0.2">
      <c r="A10" s="223" t="s">
        <v>332</v>
      </c>
      <c r="B10" s="206">
        <v>10</v>
      </c>
      <c r="C10" s="193">
        <v>37.036999999999999</v>
      </c>
      <c r="D10" s="206">
        <v>14</v>
      </c>
      <c r="E10" s="193">
        <v>48.2759</v>
      </c>
      <c r="F10" s="206">
        <v>24</v>
      </c>
      <c r="G10" s="203">
        <v>9.6</v>
      </c>
    </row>
    <row r="11" spans="1:12" ht="12" customHeight="1" x14ac:dyDescent="0.2">
      <c r="A11" s="223" t="s">
        <v>335</v>
      </c>
      <c r="B11" s="206">
        <v>1</v>
      </c>
      <c r="C11" s="193">
        <v>3.7037</v>
      </c>
      <c r="D11" s="206">
        <v>1</v>
      </c>
      <c r="E11" s="193">
        <v>3.4483000000000001</v>
      </c>
      <c r="F11" s="206">
        <v>2</v>
      </c>
      <c r="G11" s="203">
        <v>9.6</v>
      </c>
    </row>
    <row r="12" spans="1:12" s="12" customFormat="1" ht="12" customHeight="1" x14ac:dyDescent="0.2">
      <c r="A12" s="225" t="s">
        <v>212</v>
      </c>
      <c r="B12" s="206">
        <v>6</v>
      </c>
      <c r="C12" s="193">
        <v>22.222200000000001</v>
      </c>
      <c r="D12" s="206">
        <v>6</v>
      </c>
      <c r="E12" s="193">
        <v>20.689699999999998</v>
      </c>
      <c r="F12" s="206">
        <v>12</v>
      </c>
      <c r="G12" s="203">
        <v>4</v>
      </c>
      <c r="I12" s="1"/>
      <c r="J12" s="1"/>
      <c r="K12" s="1"/>
      <c r="L12" s="1"/>
    </row>
    <row r="13" spans="1:12" s="12" customFormat="1" ht="12" customHeight="1" x14ac:dyDescent="0.2">
      <c r="A13" s="224" t="s">
        <v>175</v>
      </c>
      <c r="B13" s="207">
        <v>0</v>
      </c>
      <c r="C13" s="198">
        <v>0</v>
      </c>
      <c r="D13" s="207">
        <v>1</v>
      </c>
      <c r="E13" s="198">
        <v>3.4483000000000001</v>
      </c>
      <c r="F13" s="207">
        <v>1</v>
      </c>
      <c r="G13" s="204">
        <v>4</v>
      </c>
      <c r="I13" s="1"/>
      <c r="J13" s="1"/>
      <c r="K13" s="1"/>
      <c r="L13" s="1"/>
    </row>
    <row r="14" spans="1:12" s="12" customFormat="1" ht="12" customHeight="1" x14ac:dyDescent="0.2">
      <c r="A14" s="1"/>
      <c r="B14" s="1"/>
      <c r="C14" s="187"/>
      <c r="D14" s="13"/>
      <c r="E14" s="189"/>
      <c r="F14" s="13"/>
      <c r="G14" s="187"/>
      <c r="I14" s="1"/>
      <c r="J14" s="1"/>
      <c r="K14" s="1"/>
      <c r="L14" s="1"/>
    </row>
    <row r="15" spans="1:12" s="12" customFormat="1" ht="12" customHeight="1" x14ac:dyDescent="0.2">
      <c r="A15" s="1"/>
      <c r="B15" s="1"/>
      <c r="C15" s="187"/>
      <c r="D15" s="13"/>
      <c r="E15" s="189"/>
      <c r="F15" s="13"/>
      <c r="G15" s="187"/>
      <c r="I15" s="1"/>
      <c r="J15" s="1"/>
      <c r="K15" s="1"/>
      <c r="L15" s="1"/>
    </row>
    <row r="16" spans="1:12" s="12" customFormat="1" ht="12" customHeight="1" x14ac:dyDescent="0.2">
      <c r="A16" s="1"/>
      <c r="B16" s="1"/>
      <c r="C16" s="187"/>
      <c r="D16" s="13"/>
      <c r="E16" s="189"/>
      <c r="F16" s="13"/>
      <c r="G16" s="187"/>
      <c r="I16" s="1"/>
      <c r="J16" s="1"/>
      <c r="K16" s="1"/>
      <c r="L16" s="1"/>
    </row>
    <row r="17" spans="1:12" s="12" customFormat="1" ht="12" customHeight="1" x14ac:dyDescent="0.2">
      <c r="A17" s="1"/>
      <c r="B17" s="1"/>
      <c r="C17" s="187"/>
      <c r="D17" s="13"/>
      <c r="E17" s="189"/>
      <c r="F17" s="13"/>
      <c r="G17" s="187"/>
      <c r="I17" s="1"/>
      <c r="J17" s="1"/>
      <c r="K17" s="1"/>
      <c r="L17" s="1"/>
    </row>
    <row r="18" spans="1:12" s="12" customFormat="1" ht="12" customHeight="1" x14ac:dyDescent="0.2">
      <c r="A18" s="82" t="s">
        <v>255</v>
      </c>
      <c r="B18" s="53"/>
      <c r="C18" s="55"/>
      <c r="D18" s="13"/>
      <c r="E18" s="189"/>
      <c r="F18" s="13"/>
      <c r="G18" s="187"/>
      <c r="I18" s="1"/>
      <c r="J18" s="1"/>
      <c r="K18" s="1"/>
      <c r="L18" s="1"/>
    </row>
    <row r="19" spans="1:12" s="12" customFormat="1" ht="12" customHeight="1" x14ac:dyDescent="0.2">
      <c r="A19" s="228" t="s">
        <v>357</v>
      </c>
      <c r="B19" s="229" t="s">
        <v>10</v>
      </c>
      <c r="C19" s="13"/>
      <c r="D19" s="189"/>
      <c r="E19" s="13"/>
      <c r="F19" s="187"/>
      <c r="H19" s="1"/>
      <c r="I19" s="1"/>
      <c r="J19" s="1"/>
      <c r="K19" s="1"/>
    </row>
    <row r="20" spans="1:12" s="12" customFormat="1" ht="12" customHeight="1" x14ac:dyDescent="0.2">
      <c r="A20" s="226" t="s">
        <v>339</v>
      </c>
      <c r="B20" s="227">
        <v>1</v>
      </c>
      <c r="C20" s="13"/>
      <c r="D20" s="189"/>
      <c r="E20" s="13"/>
      <c r="F20" s="187"/>
      <c r="H20" s="1"/>
      <c r="I20" s="1"/>
      <c r="J20" s="1"/>
      <c r="K20" s="1"/>
    </row>
    <row r="21" spans="1:12" s="12" customFormat="1" ht="12" customHeight="1" x14ac:dyDescent="0.2">
      <c r="A21" s="226" t="s">
        <v>338</v>
      </c>
      <c r="B21" s="227">
        <v>1</v>
      </c>
      <c r="C21" s="13"/>
      <c r="D21" s="189"/>
      <c r="E21" s="13"/>
      <c r="F21" s="187"/>
      <c r="H21" s="1"/>
      <c r="I21" s="1"/>
      <c r="J21" s="1"/>
      <c r="K21" s="1"/>
    </row>
    <row r="22" spans="1:12" s="12" customFormat="1" ht="12" customHeight="1" x14ac:dyDescent="0.2">
      <c r="A22" s="226" t="s">
        <v>337</v>
      </c>
      <c r="B22" s="227">
        <v>1</v>
      </c>
      <c r="C22" s="13"/>
      <c r="D22" s="189"/>
      <c r="E22" s="13"/>
      <c r="F22" s="187"/>
      <c r="H22" s="1"/>
      <c r="I22" s="1"/>
      <c r="J22" s="1"/>
      <c r="K22" s="1"/>
    </row>
    <row r="23" spans="1:12" s="12" customFormat="1" ht="12" customHeight="1" x14ac:dyDescent="0.2">
      <c r="A23" s="232" t="s">
        <v>336</v>
      </c>
      <c r="B23" s="227">
        <v>1</v>
      </c>
      <c r="C23" s="13"/>
      <c r="D23" s="189"/>
      <c r="E23" s="13"/>
      <c r="F23" s="187"/>
      <c r="H23" s="1"/>
      <c r="I23" s="1"/>
      <c r="J23" s="1"/>
      <c r="K23" s="1"/>
    </row>
    <row r="24" spans="1:12" s="12" customFormat="1" ht="12" customHeight="1" x14ac:dyDescent="0.2">
      <c r="A24" s="231" t="s">
        <v>340</v>
      </c>
      <c r="B24" s="230">
        <v>2</v>
      </c>
      <c r="C24" s="187"/>
      <c r="D24" s="13"/>
      <c r="E24" s="189"/>
      <c r="F24" s="13"/>
      <c r="G24" s="187"/>
      <c r="I24" s="1"/>
      <c r="J24" s="1"/>
      <c r="K24" s="1"/>
      <c r="L24" s="1"/>
    </row>
    <row r="25" spans="1:12" s="12" customFormat="1" ht="12" customHeight="1" x14ac:dyDescent="0.2">
      <c r="A25" s="1"/>
      <c r="B25" s="1"/>
      <c r="C25" s="187"/>
      <c r="D25" s="13"/>
      <c r="E25" s="189"/>
      <c r="F25" s="13"/>
      <c r="G25" s="187"/>
      <c r="I25" s="1"/>
      <c r="J25" s="1"/>
      <c r="K25" s="1"/>
      <c r="L25" s="1"/>
    </row>
    <row r="26" spans="1:12" s="12" customFormat="1" ht="12" customHeight="1" x14ac:dyDescent="0.2">
      <c r="A26" s="1"/>
      <c r="B26" s="1"/>
      <c r="C26" s="187"/>
      <c r="D26" s="13"/>
      <c r="E26" s="189"/>
      <c r="F26" s="13"/>
      <c r="G26" s="187"/>
      <c r="I26" s="1"/>
      <c r="J26" s="1"/>
      <c r="K26" s="1"/>
      <c r="L26" s="1"/>
    </row>
    <row r="27" spans="1:12" s="12" customFormat="1" ht="12" customHeight="1" x14ac:dyDescent="0.2">
      <c r="A27" s="1"/>
      <c r="B27" s="1"/>
      <c r="C27" s="187"/>
      <c r="D27" s="13"/>
      <c r="E27" s="189"/>
      <c r="F27" s="13"/>
      <c r="G27" s="187"/>
      <c r="I27" s="1"/>
      <c r="J27" s="1"/>
      <c r="K27" s="1"/>
      <c r="L27" s="1"/>
    </row>
    <row r="28" spans="1:12" s="12" customFormat="1" ht="12" customHeight="1" x14ac:dyDescent="0.2">
      <c r="A28" s="1"/>
      <c r="B28" s="1"/>
      <c r="C28" s="187"/>
      <c r="D28" s="13"/>
      <c r="E28" s="189"/>
      <c r="F28" s="13"/>
      <c r="G28" s="187"/>
      <c r="I28" s="1"/>
      <c r="J28" s="1"/>
      <c r="K28" s="1"/>
      <c r="L28" s="1"/>
    </row>
    <row r="29" spans="1:12" s="12" customFormat="1" ht="12" customHeight="1" x14ac:dyDescent="0.2">
      <c r="A29" s="1"/>
      <c r="B29" s="1"/>
      <c r="C29" s="187"/>
      <c r="D29" s="13"/>
      <c r="E29" s="189"/>
      <c r="F29" s="13"/>
      <c r="G29" s="187"/>
      <c r="I29" s="1"/>
      <c r="J29" s="1"/>
      <c r="K29" s="1"/>
      <c r="L29" s="1"/>
    </row>
    <row r="30" spans="1:12" s="12" customFormat="1" ht="12" customHeight="1" x14ac:dyDescent="0.2">
      <c r="A30" s="1"/>
      <c r="B30" s="1"/>
      <c r="C30" s="187"/>
      <c r="D30" s="13"/>
      <c r="E30" s="189"/>
      <c r="F30" s="13"/>
      <c r="G30" s="187"/>
      <c r="I30" s="1"/>
      <c r="J30" s="1"/>
      <c r="K30" s="1"/>
      <c r="L30" s="1"/>
    </row>
    <row r="31" spans="1:12" s="12" customFormat="1" ht="12" customHeight="1" x14ac:dyDescent="0.2">
      <c r="A31" s="1"/>
      <c r="B31" s="1"/>
      <c r="C31" s="187"/>
      <c r="D31" s="13"/>
      <c r="E31" s="189"/>
      <c r="F31" s="13"/>
      <c r="G31" s="187"/>
      <c r="I31" s="1"/>
      <c r="J31" s="1"/>
      <c r="K31" s="1"/>
      <c r="L31" s="1"/>
    </row>
    <row r="32" spans="1:12" s="12" customFormat="1" ht="12" customHeight="1" x14ac:dyDescent="0.2">
      <c r="A32" s="1"/>
      <c r="B32" s="1"/>
      <c r="C32" s="187"/>
      <c r="D32" s="13"/>
      <c r="E32" s="189"/>
      <c r="F32" s="13"/>
      <c r="G32" s="187"/>
      <c r="I32" s="1"/>
      <c r="J32" s="1"/>
      <c r="K32" s="1"/>
      <c r="L32" s="1"/>
    </row>
    <row r="33" spans="1:12" s="12" customFormat="1" ht="12" customHeight="1" x14ac:dyDescent="0.2">
      <c r="A33" s="1"/>
      <c r="B33" s="1"/>
      <c r="C33" s="187"/>
      <c r="D33" s="13"/>
      <c r="E33" s="189"/>
      <c r="F33" s="13"/>
      <c r="G33" s="187"/>
      <c r="I33" s="1"/>
      <c r="J33" s="1"/>
      <c r="K33" s="1"/>
      <c r="L33" s="1"/>
    </row>
  </sheetData>
  <mergeCells count="5">
    <mergeCell ref="A5:A6"/>
    <mergeCell ref="B5:C5"/>
    <mergeCell ref="D5:E5"/>
    <mergeCell ref="F5:G5"/>
    <mergeCell ref="I2:K2"/>
  </mergeCells>
  <hyperlinks>
    <hyperlink ref="I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zoomScaleNormal="100" workbookViewId="0">
      <selection activeCell="I2" sqref="I2:K2"/>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9" ht="12" customHeight="1" x14ac:dyDescent="0.2">
      <c r="A1" s="16"/>
    </row>
    <row r="2" spans="1:19" ht="12" customHeight="1" x14ac:dyDescent="0.2">
      <c r="A2" s="15" t="s">
        <v>341</v>
      </c>
      <c r="I2" s="339" t="s">
        <v>159</v>
      </c>
      <c r="J2" s="339"/>
      <c r="K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164</v>
      </c>
      <c r="C5" s="8">
        <v>3</v>
      </c>
      <c r="D5" s="9">
        <v>0.63819999999999999</v>
      </c>
      <c r="E5" s="9">
        <v>0</v>
      </c>
      <c r="F5" s="9">
        <v>1.4138999999999999</v>
      </c>
      <c r="G5" s="10">
        <v>0.64</v>
      </c>
      <c r="H5" s="10">
        <v>0.78</v>
      </c>
    </row>
    <row r="6" spans="1:19" ht="14.1" customHeight="1" x14ac:dyDescent="0.25">
      <c r="A6" s="2" t="s">
        <v>14</v>
      </c>
      <c r="B6" s="175" t="s">
        <v>262</v>
      </c>
      <c r="C6" s="8">
        <v>131</v>
      </c>
      <c r="D6" s="9">
        <v>40.6676</v>
      </c>
      <c r="E6" s="9">
        <v>33.2667</v>
      </c>
      <c r="F6" s="9">
        <v>48.0685</v>
      </c>
      <c r="G6" s="10">
        <v>7.4</v>
      </c>
      <c r="H6" s="10">
        <v>7.4</v>
      </c>
    </row>
    <row r="7" spans="1:19" ht="14.1" customHeight="1" x14ac:dyDescent="0.25">
      <c r="A7" s="2" t="s">
        <v>14</v>
      </c>
      <c r="B7" s="175" t="s">
        <v>263</v>
      </c>
      <c r="C7" s="8">
        <v>188</v>
      </c>
      <c r="D7" s="9">
        <v>58.189500000000002</v>
      </c>
      <c r="E7" s="9">
        <v>50.6556</v>
      </c>
      <c r="F7" s="9">
        <v>65.723399999999998</v>
      </c>
      <c r="G7" s="10">
        <v>7.53</v>
      </c>
      <c r="H7" s="10">
        <v>7.53</v>
      </c>
    </row>
    <row r="8" spans="1:19" ht="14.1" customHeight="1" x14ac:dyDescent="0.25">
      <c r="A8" s="2" t="s">
        <v>14</v>
      </c>
      <c r="B8" s="175" t="s">
        <v>342</v>
      </c>
      <c r="C8" s="8">
        <v>2</v>
      </c>
      <c r="D8" s="9">
        <v>0.50470000000000004</v>
      </c>
      <c r="E8" s="9">
        <v>0</v>
      </c>
      <c r="F8" s="9">
        <v>1.2416</v>
      </c>
      <c r="G8" s="10">
        <v>0.5</v>
      </c>
      <c r="H8" s="10">
        <v>0.74</v>
      </c>
    </row>
    <row r="9" spans="1:19" ht="14.1" customHeight="1" x14ac:dyDescent="0.25">
      <c r="A9" s="2" t="s">
        <v>14</v>
      </c>
      <c r="B9" s="175" t="s">
        <v>5</v>
      </c>
      <c r="C9" s="8">
        <v>324</v>
      </c>
      <c r="D9" s="9">
        <v>100</v>
      </c>
      <c r="E9" s="9" t="s">
        <v>6</v>
      </c>
      <c r="F9" s="9" t="s">
        <v>6</v>
      </c>
      <c r="G9" s="10" t="s">
        <v>7</v>
      </c>
      <c r="H9" s="10" t="s">
        <v>7</v>
      </c>
    </row>
    <row r="11" spans="1:19" ht="12" customHeight="1" x14ac:dyDescent="0.25">
      <c r="A11" s="2" t="s">
        <v>8</v>
      </c>
      <c r="B11" s="175" t="s">
        <v>164</v>
      </c>
      <c r="C11" s="8">
        <v>1</v>
      </c>
      <c r="D11" s="9">
        <v>0.5</v>
      </c>
      <c r="E11" s="9">
        <v>0</v>
      </c>
      <c r="F11" s="9">
        <v>1.5113000000000001</v>
      </c>
      <c r="G11" s="10">
        <v>0.5</v>
      </c>
      <c r="H11" s="10">
        <v>1.01</v>
      </c>
    </row>
    <row r="12" spans="1:19" ht="12" customHeight="1" x14ac:dyDescent="0.25">
      <c r="A12" s="2" t="s">
        <v>8</v>
      </c>
      <c r="B12" s="175" t="s">
        <v>262</v>
      </c>
      <c r="C12" s="8">
        <v>67</v>
      </c>
      <c r="D12" s="9">
        <v>41.208300000000001</v>
      </c>
      <c r="E12" s="9">
        <v>31.629799999999999</v>
      </c>
      <c r="F12" s="9">
        <v>50.786799999999999</v>
      </c>
      <c r="G12" s="10">
        <v>9.58</v>
      </c>
      <c r="H12" s="10">
        <v>9.58</v>
      </c>
    </row>
    <row r="13" spans="1:19" ht="12" customHeight="1" x14ac:dyDescent="0.25">
      <c r="A13" s="2" t="s">
        <v>8</v>
      </c>
      <c r="B13" s="175" t="s">
        <v>263</v>
      </c>
      <c r="C13" s="8">
        <v>94</v>
      </c>
      <c r="D13" s="9">
        <v>57.791699999999999</v>
      </c>
      <c r="E13" s="9">
        <v>47.908200000000001</v>
      </c>
      <c r="F13" s="9">
        <v>67.675200000000004</v>
      </c>
      <c r="G13" s="10">
        <v>9.8800000000000008</v>
      </c>
      <c r="H13" s="10">
        <v>9.8800000000000008</v>
      </c>
    </row>
    <row r="14" spans="1:19" ht="12" customHeight="1" x14ac:dyDescent="0.25">
      <c r="A14" s="2" t="s">
        <v>8</v>
      </c>
      <c r="B14" s="175" t="s">
        <v>342</v>
      </c>
      <c r="C14" s="8">
        <v>1</v>
      </c>
      <c r="D14" s="9">
        <v>0.5</v>
      </c>
      <c r="E14" s="9">
        <v>0</v>
      </c>
      <c r="F14" s="9">
        <v>1.5113000000000001</v>
      </c>
      <c r="G14" s="10">
        <v>0.5</v>
      </c>
      <c r="H14" s="10">
        <v>1.01</v>
      </c>
    </row>
    <row r="15" spans="1:19" ht="12" customHeight="1" x14ac:dyDescent="0.25">
      <c r="A15" s="2" t="s">
        <v>8</v>
      </c>
      <c r="B15" s="175" t="s">
        <v>5</v>
      </c>
      <c r="C15" s="8">
        <v>163</v>
      </c>
      <c r="D15" s="9">
        <v>100</v>
      </c>
      <c r="E15" s="9" t="s">
        <v>6</v>
      </c>
      <c r="F15" s="9" t="s">
        <v>6</v>
      </c>
      <c r="G15" s="10" t="s">
        <v>7</v>
      </c>
      <c r="H15" s="10" t="s">
        <v>7</v>
      </c>
    </row>
    <row r="17" spans="1:8" ht="12" customHeight="1" x14ac:dyDescent="0.25">
      <c r="A17" s="2" t="s">
        <v>15</v>
      </c>
      <c r="B17" s="175" t="s">
        <v>164</v>
      </c>
      <c r="C17" s="8">
        <v>2</v>
      </c>
      <c r="D17" s="9">
        <v>0.87909999999999999</v>
      </c>
      <c r="E17" s="9">
        <v>0</v>
      </c>
      <c r="F17" s="9">
        <v>2.1389</v>
      </c>
      <c r="G17" s="10">
        <v>0.88</v>
      </c>
      <c r="H17" s="10">
        <v>1.26</v>
      </c>
    </row>
    <row r="18" spans="1:8" ht="12" customHeight="1" x14ac:dyDescent="0.25">
      <c r="A18" s="2" t="s">
        <v>15</v>
      </c>
      <c r="B18" s="175" t="s">
        <v>262</v>
      </c>
      <c r="C18" s="8">
        <v>64</v>
      </c>
      <c r="D18" s="9">
        <v>39.725299999999997</v>
      </c>
      <c r="E18" s="9">
        <v>31.0703</v>
      </c>
      <c r="F18" s="9">
        <v>48.380299999999998</v>
      </c>
      <c r="G18" s="10">
        <v>8.65</v>
      </c>
      <c r="H18" s="10">
        <v>8.65</v>
      </c>
    </row>
    <row r="19" spans="1:8" ht="12" customHeight="1" x14ac:dyDescent="0.25">
      <c r="A19" s="2" t="s">
        <v>15</v>
      </c>
      <c r="B19" s="175" t="s">
        <v>263</v>
      </c>
      <c r="C19" s="8">
        <v>94</v>
      </c>
      <c r="D19" s="9">
        <v>58.882800000000003</v>
      </c>
      <c r="E19" s="9">
        <v>50.065800000000003</v>
      </c>
      <c r="F19" s="9">
        <v>67.699799999999996</v>
      </c>
      <c r="G19" s="10">
        <v>8.82</v>
      </c>
      <c r="H19" s="10">
        <v>8.82</v>
      </c>
    </row>
    <row r="20" spans="1:8" ht="12" customHeight="1" x14ac:dyDescent="0.25">
      <c r="A20" s="2" t="s">
        <v>15</v>
      </c>
      <c r="B20" s="175" t="s">
        <v>342</v>
      </c>
      <c r="C20" s="8">
        <v>1</v>
      </c>
      <c r="D20" s="9">
        <v>0.51280000000000003</v>
      </c>
      <c r="E20" s="9">
        <v>0</v>
      </c>
      <c r="F20" s="9">
        <v>1.5509999999999999</v>
      </c>
      <c r="G20" s="10">
        <v>0.51</v>
      </c>
      <c r="H20" s="10">
        <v>1.04</v>
      </c>
    </row>
    <row r="21" spans="1:8" ht="12" customHeight="1" x14ac:dyDescent="0.25">
      <c r="A21" s="2" t="s">
        <v>15</v>
      </c>
      <c r="B21" s="175" t="s">
        <v>5</v>
      </c>
      <c r="C21" s="8">
        <v>161</v>
      </c>
      <c r="D21" s="9">
        <v>100</v>
      </c>
      <c r="E21" s="9" t="s">
        <v>6</v>
      </c>
      <c r="F21" s="9" t="s">
        <v>6</v>
      </c>
      <c r="G21" s="10" t="s">
        <v>7</v>
      </c>
      <c r="H21" s="10" t="s">
        <v>7</v>
      </c>
    </row>
  </sheetData>
  <mergeCells count="1">
    <mergeCell ref="I2:K2"/>
  </mergeCells>
  <hyperlinks>
    <hyperlink ref="I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zoomScaleNormal="100" workbookViewId="0">
      <selection activeCell="K44" sqref="K44"/>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9" ht="12" customHeight="1" x14ac:dyDescent="0.2">
      <c r="A1" s="16"/>
    </row>
    <row r="2" spans="1:19" ht="24" customHeight="1" x14ac:dyDescent="0.2">
      <c r="A2" s="343" t="s">
        <v>343</v>
      </c>
      <c r="B2" s="343"/>
      <c r="C2" s="343"/>
      <c r="D2" s="343"/>
      <c r="E2" s="343"/>
      <c r="F2" s="343"/>
      <c r="G2" s="343"/>
      <c r="H2" s="343"/>
      <c r="I2" s="343"/>
      <c r="J2" s="343"/>
      <c r="O2" s="339" t="s">
        <v>159</v>
      </c>
      <c r="P2" s="339"/>
      <c r="Q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164</v>
      </c>
      <c r="C5" s="8">
        <v>1</v>
      </c>
      <c r="D5" s="9">
        <v>0.31769999999999998</v>
      </c>
      <c r="E5" s="9">
        <v>0</v>
      </c>
      <c r="F5" s="9">
        <v>0.96020000000000005</v>
      </c>
      <c r="G5" s="10">
        <v>0.32</v>
      </c>
      <c r="H5" s="10">
        <v>0.64</v>
      </c>
    </row>
    <row r="6" spans="1:19" ht="14.1" customHeight="1" x14ac:dyDescent="0.25">
      <c r="A6" s="2" t="s">
        <v>14</v>
      </c>
      <c r="B6" s="175" t="s">
        <v>262</v>
      </c>
      <c r="C6" s="8">
        <v>265</v>
      </c>
      <c r="D6" s="9">
        <v>80.927400000000006</v>
      </c>
      <c r="E6" s="9">
        <v>75.968199999999996</v>
      </c>
      <c r="F6" s="9">
        <v>85.886600000000001</v>
      </c>
      <c r="G6" s="10">
        <v>4.96</v>
      </c>
      <c r="H6" s="10">
        <v>4.96</v>
      </c>
    </row>
    <row r="7" spans="1:19" ht="14.1" customHeight="1" x14ac:dyDescent="0.25">
      <c r="A7" s="2" t="s">
        <v>14</v>
      </c>
      <c r="B7" s="175" t="s">
        <v>263</v>
      </c>
      <c r="C7" s="8">
        <v>58</v>
      </c>
      <c r="D7" s="9">
        <v>18.754899999999999</v>
      </c>
      <c r="E7" s="9">
        <v>13.7948</v>
      </c>
      <c r="F7" s="9">
        <v>23.715</v>
      </c>
      <c r="G7" s="10">
        <v>4.96</v>
      </c>
      <c r="H7" s="10">
        <v>4.96</v>
      </c>
    </row>
    <row r="8" spans="1:19" ht="14.1" customHeight="1" x14ac:dyDescent="0.25">
      <c r="A8" s="2" t="s">
        <v>14</v>
      </c>
      <c r="B8" s="175" t="s">
        <v>5</v>
      </c>
      <c r="C8" s="8">
        <v>324</v>
      </c>
      <c r="D8" s="9">
        <v>100</v>
      </c>
      <c r="E8" s="9" t="s">
        <v>6</v>
      </c>
      <c r="F8" s="9" t="s">
        <v>6</v>
      </c>
      <c r="G8" s="10" t="s">
        <v>7</v>
      </c>
      <c r="H8" s="10" t="s">
        <v>7</v>
      </c>
    </row>
    <row r="10" spans="1:19" ht="12" customHeight="1" x14ac:dyDescent="0.25">
      <c r="A10" s="2" t="s">
        <v>8</v>
      </c>
      <c r="B10" s="175" t="s">
        <v>164</v>
      </c>
      <c r="C10" s="8">
        <v>1</v>
      </c>
      <c r="D10" s="9">
        <v>0.5</v>
      </c>
      <c r="E10" s="9">
        <v>0</v>
      </c>
      <c r="F10" s="9">
        <v>1.5113000000000001</v>
      </c>
      <c r="G10" s="10">
        <v>0.5</v>
      </c>
      <c r="H10" s="10">
        <v>1.01</v>
      </c>
    </row>
    <row r="11" spans="1:19" ht="12" customHeight="1" x14ac:dyDescent="0.25">
      <c r="A11" s="2" t="s">
        <v>8</v>
      </c>
      <c r="B11" s="175" t="s">
        <v>262</v>
      </c>
      <c r="C11" s="8">
        <v>131</v>
      </c>
      <c r="D11" s="9">
        <v>78.958299999999994</v>
      </c>
      <c r="E11" s="9">
        <v>71.330200000000005</v>
      </c>
      <c r="F11" s="9">
        <v>86.586500000000001</v>
      </c>
      <c r="G11" s="10">
        <v>7.63</v>
      </c>
      <c r="H11" s="10">
        <v>7.63</v>
      </c>
    </row>
    <row r="12" spans="1:19" ht="12" customHeight="1" x14ac:dyDescent="0.25">
      <c r="A12" s="2" t="s">
        <v>8</v>
      </c>
      <c r="B12" s="175" t="s">
        <v>263</v>
      </c>
      <c r="C12" s="8">
        <v>31</v>
      </c>
      <c r="D12" s="9">
        <v>20.541699999999999</v>
      </c>
      <c r="E12" s="9">
        <v>12.9771</v>
      </c>
      <c r="F12" s="9">
        <v>28.106200000000001</v>
      </c>
      <c r="G12" s="10">
        <v>7.56</v>
      </c>
      <c r="H12" s="10">
        <v>7.56</v>
      </c>
    </row>
    <row r="13" spans="1:19" ht="12" customHeight="1" x14ac:dyDescent="0.25">
      <c r="A13" s="2" t="s">
        <v>8</v>
      </c>
      <c r="B13" s="175" t="s">
        <v>5</v>
      </c>
      <c r="C13" s="8">
        <v>163</v>
      </c>
      <c r="D13" s="9">
        <v>100</v>
      </c>
      <c r="E13" s="9" t="s">
        <v>6</v>
      </c>
      <c r="F13" s="9" t="s">
        <v>6</v>
      </c>
      <c r="G13" s="10" t="s">
        <v>7</v>
      </c>
      <c r="H13" s="10" t="s">
        <v>7</v>
      </c>
    </row>
    <row r="15" spans="1:19" ht="12" customHeight="1" x14ac:dyDescent="0.25">
      <c r="A15" s="2" t="s">
        <v>15</v>
      </c>
      <c r="B15" s="175" t="s">
        <v>262</v>
      </c>
      <c r="C15" s="8">
        <v>134</v>
      </c>
      <c r="D15" s="9">
        <v>84.358999999999995</v>
      </c>
      <c r="E15" s="9">
        <v>78.697199999999995</v>
      </c>
      <c r="F15" s="9">
        <v>90.020799999999994</v>
      </c>
      <c r="G15" s="10">
        <v>5.66</v>
      </c>
      <c r="H15" s="10">
        <v>5.66</v>
      </c>
    </row>
    <row r="16" spans="1:19" ht="12" customHeight="1" x14ac:dyDescent="0.25">
      <c r="A16" s="2" t="s">
        <v>15</v>
      </c>
      <c r="B16" s="175" t="s">
        <v>263</v>
      </c>
      <c r="C16" s="8">
        <v>27</v>
      </c>
      <c r="D16" s="9">
        <v>15.641</v>
      </c>
      <c r="E16" s="9">
        <v>9.9792000000000005</v>
      </c>
      <c r="F16" s="9">
        <v>21.302800000000001</v>
      </c>
      <c r="G16" s="10">
        <v>5.66</v>
      </c>
      <c r="H16" s="10">
        <v>5.66</v>
      </c>
    </row>
    <row r="17" spans="1:8" ht="12" customHeight="1" x14ac:dyDescent="0.25">
      <c r="A17" s="2" t="s">
        <v>15</v>
      </c>
      <c r="B17" s="175" t="s">
        <v>5</v>
      </c>
      <c r="C17" s="8">
        <v>161</v>
      </c>
      <c r="D17" s="9">
        <v>100</v>
      </c>
      <c r="E17" s="9" t="s">
        <v>6</v>
      </c>
      <c r="F17" s="9" t="s">
        <v>6</v>
      </c>
      <c r="G17" s="10" t="s">
        <v>7</v>
      </c>
      <c r="H17" s="10" t="s">
        <v>7</v>
      </c>
    </row>
  </sheetData>
  <mergeCells count="2">
    <mergeCell ref="O2:Q2"/>
    <mergeCell ref="A2:J2"/>
  </mergeCells>
  <hyperlinks>
    <hyperlink ref="O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Normal="100" workbookViewId="0">
      <selection activeCell="K2" sqref="K2:M2"/>
    </sheetView>
  </sheetViews>
  <sheetFormatPr defaultColWidth="11.42578125" defaultRowHeight="12" customHeight="1" x14ac:dyDescent="0.2"/>
  <cols>
    <col min="1" max="1" width="23" style="1" customWidth="1"/>
    <col min="2" max="2" width="10.5703125" style="1" customWidth="1"/>
    <col min="3" max="3" width="12.140625" style="187" customWidth="1"/>
    <col min="4" max="4" width="10.42578125" style="13" customWidth="1"/>
    <col min="5" max="5" width="12.140625" style="189" customWidth="1"/>
    <col min="6" max="6" width="12" style="13" customWidth="1"/>
    <col min="7" max="7" width="12.140625" style="187" customWidth="1"/>
    <col min="8" max="8" width="9.5703125" style="12" customWidth="1"/>
    <col min="9" max="16384" width="11.42578125" style="1"/>
  </cols>
  <sheetData>
    <row r="1" spans="1:15" ht="12" customHeight="1" x14ac:dyDescent="0.2">
      <c r="A1" s="16"/>
    </row>
    <row r="2" spans="1:15" ht="12" customHeight="1" x14ac:dyDescent="0.2">
      <c r="A2" s="15" t="s">
        <v>344</v>
      </c>
      <c r="K2" s="339" t="s">
        <v>159</v>
      </c>
      <c r="L2" s="339"/>
      <c r="M2" s="339"/>
    </row>
    <row r="4" spans="1:15" ht="18.75" customHeight="1" x14ac:dyDescent="0.2">
      <c r="A4" s="344"/>
      <c r="B4" s="344" t="s">
        <v>8</v>
      </c>
      <c r="C4" s="344"/>
      <c r="D4" s="345" t="s">
        <v>15</v>
      </c>
      <c r="E4" s="345"/>
      <c r="F4" s="345" t="s">
        <v>14</v>
      </c>
      <c r="G4" s="345"/>
    </row>
    <row r="5" spans="1:15" ht="28.5" customHeight="1" x14ac:dyDescent="0.2">
      <c r="A5" s="346"/>
      <c r="B5" s="234" t="s">
        <v>10</v>
      </c>
      <c r="C5" s="234" t="s">
        <v>273</v>
      </c>
      <c r="D5" s="235" t="s">
        <v>10</v>
      </c>
      <c r="E5" s="236" t="s">
        <v>273</v>
      </c>
      <c r="F5" s="235" t="s">
        <v>10</v>
      </c>
      <c r="G5" s="234" t="s">
        <v>273</v>
      </c>
    </row>
    <row r="6" spans="1:15" ht="12" customHeight="1" x14ac:dyDescent="0.2">
      <c r="A6" s="237" t="s">
        <v>346</v>
      </c>
      <c r="B6" s="238">
        <v>10</v>
      </c>
      <c r="C6" s="239">
        <v>32.258099999999999</v>
      </c>
      <c r="D6" s="238">
        <v>9</v>
      </c>
      <c r="E6" s="239">
        <v>33.333300000000001</v>
      </c>
      <c r="F6" s="245">
        <f t="shared" ref="F6:F19" si="0">SUM(B6,D6)</f>
        <v>19</v>
      </c>
      <c r="G6" s="240">
        <f t="shared" ref="G6:G19" si="1">(F6/58)*100</f>
        <v>32.758620689655174</v>
      </c>
    </row>
    <row r="7" spans="1:15" ht="12" customHeight="1" x14ac:dyDescent="0.2">
      <c r="A7" s="241" t="s">
        <v>345</v>
      </c>
      <c r="B7" s="206">
        <v>7</v>
      </c>
      <c r="C7" s="193">
        <v>22.5806</v>
      </c>
      <c r="D7" s="206">
        <v>6</v>
      </c>
      <c r="E7" s="193">
        <v>22.222200000000001</v>
      </c>
      <c r="F7" s="245">
        <f t="shared" si="0"/>
        <v>13</v>
      </c>
      <c r="G7" s="240">
        <f t="shared" si="1"/>
        <v>22.413793103448278</v>
      </c>
    </row>
    <row r="8" spans="1:15" ht="12" customHeight="1" x14ac:dyDescent="0.2">
      <c r="A8" s="241" t="s">
        <v>356</v>
      </c>
      <c r="B8" s="206">
        <v>4</v>
      </c>
      <c r="C8" s="193">
        <v>12.9032</v>
      </c>
      <c r="D8" s="206">
        <v>5</v>
      </c>
      <c r="E8" s="193">
        <v>18.5185</v>
      </c>
      <c r="F8" s="245">
        <f t="shared" si="0"/>
        <v>9</v>
      </c>
      <c r="G8" s="240">
        <f t="shared" si="1"/>
        <v>15.517241379310345</v>
      </c>
    </row>
    <row r="9" spans="1:15" ht="12" customHeight="1" x14ac:dyDescent="0.2">
      <c r="A9" s="241" t="s">
        <v>351</v>
      </c>
      <c r="B9" s="206">
        <v>4</v>
      </c>
      <c r="C9" s="193">
        <v>12.9032</v>
      </c>
      <c r="D9" s="206">
        <v>1</v>
      </c>
      <c r="E9" s="193">
        <v>3.7037</v>
      </c>
      <c r="F9" s="245">
        <f t="shared" si="0"/>
        <v>5</v>
      </c>
      <c r="G9" s="240">
        <f t="shared" si="1"/>
        <v>8.6206896551724146</v>
      </c>
    </row>
    <row r="10" spans="1:15" ht="12" customHeight="1" x14ac:dyDescent="0.2">
      <c r="A10" s="241" t="s">
        <v>353</v>
      </c>
      <c r="B10" s="206">
        <v>4</v>
      </c>
      <c r="C10" s="193">
        <v>12.9032</v>
      </c>
      <c r="D10" s="206">
        <v>1</v>
      </c>
      <c r="E10" s="193">
        <v>3.7037</v>
      </c>
      <c r="F10" s="245">
        <f t="shared" si="0"/>
        <v>5</v>
      </c>
      <c r="G10" s="240">
        <f t="shared" si="1"/>
        <v>8.6206896551724146</v>
      </c>
    </row>
    <row r="11" spans="1:15" s="12" customFormat="1" ht="12" customHeight="1" x14ac:dyDescent="0.2">
      <c r="A11" s="241" t="s">
        <v>349</v>
      </c>
      <c r="B11" s="206">
        <v>2</v>
      </c>
      <c r="C11" s="193">
        <v>6.4516</v>
      </c>
      <c r="D11" s="206">
        <v>2</v>
      </c>
      <c r="E11" s="193">
        <v>7.4074</v>
      </c>
      <c r="F11" s="245">
        <f t="shared" si="0"/>
        <v>4</v>
      </c>
      <c r="G11" s="240">
        <f t="shared" si="1"/>
        <v>6.8965517241379306</v>
      </c>
      <c r="I11" s="1"/>
      <c r="J11" s="1"/>
      <c r="K11" s="1"/>
      <c r="L11" s="1"/>
      <c r="M11" s="1"/>
      <c r="N11" s="1"/>
      <c r="O11" s="1"/>
    </row>
    <row r="12" spans="1:15" s="12" customFormat="1" ht="12" customHeight="1" x14ac:dyDescent="0.2">
      <c r="A12" s="241" t="s">
        <v>347</v>
      </c>
      <c r="B12" s="206">
        <v>2</v>
      </c>
      <c r="C12" s="193">
        <v>6.4516</v>
      </c>
      <c r="D12" s="206">
        <v>1</v>
      </c>
      <c r="E12" s="193">
        <v>3.7037</v>
      </c>
      <c r="F12" s="245">
        <f t="shared" si="0"/>
        <v>3</v>
      </c>
      <c r="G12" s="240">
        <f t="shared" si="1"/>
        <v>5.1724137931034484</v>
      </c>
      <c r="I12" s="1"/>
      <c r="J12" s="1"/>
      <c r="K12" s="1"/>
      <c r="L12" s="1"/>
      <c r="M12" s="1"/>
      <c r="N12" s="1"/>
      <c r="O12" s="1"/>
    </row>
    <row r="13" spans="1:15" s="12" customFormat="1" ht="12" customHeight="1" x14ac:dyDescent="0.2">
      <c r="A13" s="241" t="s">
        <v>348</v>
      </c>
      <c r="B13" s="206">
        <v>3</v>
      </c>
      <c r="C13" s="193">
        <v>9.6774000000000004</v>
      </c>
      <c r="D13" s="206">
        <v>0</v>
      </c>
      <c r="E13" s="193">
        <v>0</v>
      </c>
      <c r="F13" s="245">
        <f t="shared" si="0"/>
        <v>3</v>
      </c>
      <c r="G13" s="240">
        <f t="shared" si="1"/>
        <v>5.1724137931034484</v>
      </c>
      <c r="I13" s="1"/>
      <c r="J13" s="1"/>
      <c r="K13" s="1"/>
      <c r="L13" s="1"/>
      <c r="M13" s="1"/>
      <c r="N13" s="1"/>
      <c r="O13" s="1"/>
    </row>
    <row r="14" spans="1:15" s="12" customFormat="1" ht="12" customHeight="1" x14ac:dyDescent="0.2">
      <c r="A14" s="241" t="s">
        <v>352</v>
      </c>
      <c r="B14" s="206">
        <v>1</v>
      </c>
      <c r="C14" s="193">
        <v>3.2258</v>
      </c>
      <c r="D14" s="206">
        <v>2</v>
      </c>
      <c r="E14" s="193">
        <v>7.4074</v>
      </c>
      <c r="F14" s="245">
        <f t="shared" si="0"/>
        <v>3</v>
      </c>
      <c r="G14" s="240">
        <f t="shared" si="1"/>
        <v>5.1724137931034484</v>
      </c>
      <c r="I14" s="1"/>
      <c r="J14" s="1"/>
      <c r="K14" s="1"/>
      <c r="L14" s="1"/>
      <c r="M14" s="1"/>
      <c r="N14" s="1"/>
      <c r="O14" s="1"/>
    </row>
    <row r="15" spans="1:15" s="12" customFormat="1" ht="12" customHeight="1" x14ac:dyDescent="0.2">
      <c r="A15" s="241" t="s">
        <v>354</v>
      </c>
      <c r="B15" s="206">
        <v>1</v>
      </c>
      <c r="C15" s="193">
        <v>3.2258</v>
      </c>
      <c r="D15" s="206">
        <v>2</v>
      </c>
      <c r="E15" s="193">
        <v>7.4074</v>
      </c>
      <c r="F15" s="245">
        <f t="shared" si="0"/>
        <v>3</v>
      </c>
      <c r="G15" s="240">
        <f t="shared" si="1"/>
        <v>5.1724137931034484</v>
      </c>
      <c r="I15" s="1"/>
      <c r="J15" s="1"/>
      <c r="K15" s="1"/>
      <c r="L15" s="1"/>
      <c r="M15" s="1"/>
      <c r="N15" s="1"/>
      <c r="O15" s="1"/>
    </row>
    <row r="16" spans="1:15" s="12" customFormat="1" ht="12" customHeight="1" x14ac:dyDescent="0.2">
      <c r="A16" s="241" t="s">
        <v>355</v>
      </c>
      <c r="B16" s="206">
        <v>2</v>
      </c>
      <c r="C16" s="193">
        <v>6.4516</v>
      </c>
      <c r="D16" s="206">
        <v>1</v>
      </c>
      <c r="E16" s="193">
        <v>3.7037</v>
      </c>
      <c r="F16" s="245">
        <f t="shared" si="0"/>
        <v>3</v>
      </c>
      <c r="G16" s="240">
        <f t="shared" si="1"/>
        <v>5.1724137931034484</v>
      </c>
      <c r="I16" s="1"/>
      <c r="J16" s="1"/>
      <c r="K16" s="1"/>
      <c r="L16" s="1"/>
      <c r="M16" s="1"/>
      <c r="N16" s="1"/>
      <c r="O16" s="1"/>
    </row>
    <row r="17" spans="1:15" s="12" customFormat="1" ht="12" customHeight="1" x14ac:dyDescent="0.2">
      <c r="A17" s="241" t="s">
        <v>350</v>
      </c>
      <c r="B17" s="206">
        <v>1</v>
      </c>
      <c r="C17" s="193">
        <v>3.2258</v>
      </c>
      <c r="D17" s="206">
        <v>0</v>
      </c>
      <c r="E17" s="193">
        <v>0</v>
      </c>
      <c r="F17" s="245">
        <f t="shared" si="0"/>
        <v>1</v>
      </c>
      <c r="G17" s="240">
        <f t="shared" si="1"/>
        <v>1.7241379310344827</v>
      </c>
      <c r="I17" s="1"/>
      <c r="J17" s="1"/>
      <c r="K17" s="1"/>
      <c r="L17" s="1"/>
      <c r="M17" s="1"/>
      <c r="N17" s="1"/>
      <c r="O17" s="1"/>
    </row>
    <row r="18" spans="1:15" s="12" customFormat="1" ht="12" customHeight="1" x14ac:dyDescent="0.2">
      <c r="A18" s="241" t="s">
        <v>318</v>
      </c>
      <c r="B18" s="206">
        <v>0</v>
      </c>
      <c r="C18" s="193">
        <v>0</v>
      </c>
      <c r="D18" s="206">
        <v>1</v>
      </c>
      <c r="E18" s="193">
        <v>3.7037</v>
      </c>
      <c r="F18" s="245">
        <f t="shared" si="0"/>
        <v>1</v>
      </c>
      <c r="G18" s="240">
        <f t="shared" si="1"/>
        <v>1.7241379310344827</v>
      </c>
      <c r="I18" s="1"/>
      <c r="J18" s="1"/>
      <c r="K18" s="1"/>
      <c r="L18" s="1"/>
      <c r="M18" s="1"/>
      <c r="N18" s="1"/>
      <c r="O18" s="1"/>
    </row>
    <row r="19" spans="1:15" s="12" customFormat="1" ht="12" customHeight="1" x14ac:dyDescent="0.2">
      <c r="A19" s="241" t="s">
        <v>175</v>
      </c>
      <c r="B19" s="206">
        <v>0</v>
      </c>
      <c r="C19" s="193">
        <v>0</v>
      </c>
      <c r="D19" s="206">
        <v>0</v>
      </c>
      <c r="E19" s="193">
        <v>0</v>
      </c>
      <c r="F19" s="245">
        <f t="shared" si="0"/>
        <v>0</v>
      </c>
      <c r="G19" s="240">
        <f t="shared" si="1"/>
        <v>0</v>
      </c>
      <c r="I19" s="1"/>
      <c r="J19" s="1"/>
      <c r="K19" s="1"/>
      <c r="L19" s="1"/>
      <c r="M19" s="1"/>
      <c r="N19" s="1"/>
      <c r="O19" s="1"/>
    </row>
    <row r="20" spans="1:15" s="12" customFormat="1" ht="12" customHeight="1" x14ac:dyDescent="0.2">
      <c r="A20" s="242" t="s">
        <v>323</v>
      </c>
      <c r="B20" s="243">
        <v>1</v>
      </c>
      <c r="C20" s="244">
        <v>3.2258</v>
      </c>
      <c r="D20" s="243">
        <v>2</v>
      </c>
      <c r="E20" s="244">
        <v>7.4074</v>
      </c>
      <c r="F20" s="246">
        <f t="shared" ref="F20" si="2">SUM(B20,D20)</f>
        <v>3</v>
      </c>
      <c r="G20" s="247">
        <f t="shared" ref="G20" si="3">(F20/58)*100</f>
        <v>5.1724137931034484</v>
      </c>
      <c r="I20" s="1"/>
      <c r="J20" s="1"/>
      <c r="K20" s="1"/>
      <c r="L20" s="1"/>
      <c r="M20" s="1"/>
      <c r="N20" s="1"/>
      <c r="O20" s="1"/>
    </row>
    <row r="21" spans="1:15" s="12" customFormat="1" ht="12" customHeight="1" x14ac:dyDescent="0.2">
      <c r="A21" s="1"/>
      <c r="B21" s="1"/>
      <c r="C21" s="187"/>
      <c r="D21" s="13"/>
      <c r="E21" s="189"/>
      <c r="F21" s="13"/>
      <c r="G21" s="187"/>
      <c r="I21" s="1"/>
      <c r="J21" s="1"/>
      <c r="K21" s="1"/>
      <c r="L21" s="1"/>
      <c r="M21" s="1"/>
      <c r="N21" s="1"/>
      <c r="O21" s="1"/>
    </row>
    <row r="22" spans="1:15" s="12" customFormat="1" ht="12" customHeight="1" x14ac:dyDescent="0.2">
      <c r="A22" s="1"/>
      <c r="B22" s="1"/>
      <c r="C22" s="187"/>
      <c r="D22" s="13"/>
      <c r="E22" s="189"/>
      <c r="F22" s="13"/>
      <c r="G22" s="187"/>
      <c r="I22" s="1"/>
      <c r="J22" s="1"/>
      <c r="K22" s="1"/>
      <c r="L22" s="1"/>
      <c r="M22" s="1"/>
      <c r="N22" s="1"/>
      <c r="O22" s="1"/>
    </row>
    <row r="23" spans="1:15" s="12" customFormat="1" ht="12" customHeight="1" x14ac:dyDescent="0.2">
      <c r="A23" s="1"/>
      <c r="B23" s="1"/>
      <c r="C23" s="187"/>
      <c r="D23" s="13"/>
      <c r="E23" s="189"/>
      <c r="F23" s="13"/>
      <c r="G23" s="187"/>
      <c r="I23" s="1"/>
      <c r="J23" s="1"/>
      <c r="K23" s="1"/>
      <c r="L23" s="1"/>
      <c r="M23" s="1"/>
      <c r="N23" s="1"/>
      <c r="O23" s="1"/>
    </row>
    <row r="24" spans="1:15" s="12" customFormat="1" ht="12" customHeight="1" x14ac:dyDescent="0.2">
      <c r="A24" s="1"/>
      <c r="B24" s="1"/>
      <c r="C24" s="187"/>
      <c r="D24" s="13"/>
      <c r="E24" s="189"/>
      <c r="F24" s="13"/>
      <c r="G24" s="187"/>
      <c r="I24" s="1"/>
      <c r="J24" s="1"/>
      <c r="K24" s="1"/>
      <c r="L24" s="1"/>
      <c r="M24" s="1"/>
      <c r="N24" s="1"/>
      <c r="O24" s="1"/>
    </row>
    <row r="25" spans="1:15" s="12" customFormat="1" ht="12" customHeight="1" x14ac:dyDescent="0.2">
      <c r="A25" s="1"/>
      <c r="B25" s="1"/>
      <c r="C25" s="187"/>
      <c r="D25" s="13"/>
      <c r="E25" s="189"/>
      <c r="F25" s="13"/>
      <c r="G25" s="187"/>
      <c r="I25" s="1"/>
      <c r="J25" s="1"/>
      <c r="K25" s="1"/>
      <c r="L25" s="1"/>
      <c r="M25" s="1"/>
      <c r="N25" s="1"/>
      <c r="O25" s="1"/>
    </row>
    <row r="26" spans="1:15" s="12" customFormat="1" ht="12" customHeight="1" x14ac:dyDescent="0.2">
      <c r="A26" s="1"/>
      <c r="B26" s="1"/>
      <c r="C26" s="187"/>
      <c r="D26" s="13"/>
      <c r="E26" s="189"/>
      <c r="F26" s="13"/>
      <c r="G26" s="187"/>
      <c r="I26" s="1"/>
      <c r="J26" s="1"/>
      <c r="K26" s="1"/>
      <c r="L26" s="1"/>
      <c r="M26" s="1"/>
      <c r="N26" s="1"/>
      <c r="O26" s="1"/>
    </row>
    <row r="27" spans="1:15" s="12" customFormat="1" ht="12" customHeight="1" x14ac:dyDescent="0.2">
      <c r="A27" s="1"/>
      <c r="B27" s="1"/>
      <c r="C27" s="187"/>
      <c r="D27" s="13"/>
      <c r="E27" s="189"/>
      <c r="F27" s="13"/>
      <c r="G27" s="187"/>
      <c r="I27" s="1"/>
      <c r="J27" s="1"/>
      <c r="K27" s="1"/>
      <c r="L27" s="1"/>
      <c r="M27" s="1"/>
      <c r="N27" s="1"/>
      <c r="O27" s="1"/>
    </row>
    <row r="28" spans="1:15" s="12" customFormat="1" ht="12" customHeight="1" x14ac:dyDescent="0.2">
      <c r="A28" s="1"/>
      <c r="B28" s="1"/>
      <c r="C28" s="187"/>
      <c r="D28" s="13"/>
      <c r="E28" s="189"/>
      <c r="F28" s="13"/>
      <c r="G28" s="187"/>
      <c r="I28" s="1"/>
      <c r="J28" s="1"/>
      <c r="K28" s="1"/>
      <c r="L28" s="1"/>
      <c r="M28" s="1"/>
      <c r="N28" s="1"/>
      <c r="O28" s="1"/>
    </row>
    <row r="29" spans="1:15" s="12" customFormat="1" ht="12" customHeight="1" x14ac:dyDescent="0.2">
      <c r="A29" s="1"/>
      <c r="B29" s="1"/>
      <c r="C29" s="187"/>
      <c r="D29" s="13"/>
      <c r="E29" s="189"/>
      <c r="F29" s="13"/>
      <c r="G29" s="187"/>
      <c r="I29" s="1"/>
      <c r="J29" s="1"/>
      <c r="K29" s="1"/>
      <c r="L29" s="1"/>
      <c r="M29" s="1"/>
      <c r="N29" s="1"/>
      <c r="O29" s="1"/>
    </row>
    <row r="30" spans="1:15" s="12" customFormat="1" ht="12" customHeight="1" x14ac:dyDescent="0.2">
      <c r="A30" s="1"/>
      <c r="B30" s="1"/>
      <c r="C30" s="187"/>
      <c r="D30" s="13"/>
      <c r="E30" s="189"/>
      <c r="F30" s="13"/>
      <c r="G30" s="187"/>
      <c r="I30" s="1"/>
      <c r="J30" s="1"/>
      <c r="K30" s="1"/>
      <c r="L30" s="1"/>
      <c r="M30" s="1"/>
      <c r="N30" s="1"/>
      <c r="O30" s="1"/>
    </row>
    <row r="31" spans="1:15" s="12" customFormat="1" ht="12" customHeight="1" x14ac:dyDescent="0.2">
      <c r="A31" s="1"/>
      <c r="B31" s="1"/>
      <c r="C31" s="187"/>
      <c r="D31" s="13"/>
      <c r="E31" s="189"/>
      <c r="F31" s="13"/>
      <c r="G31" s="187"/>
      <c r="I31" s="1"/>
      <c r="J31" s="1"/>
      <c r="K31" s="1"/>
      <c r="L31" s="1"/>
      <c r="M31" s="1"/>
      <c r="N31" s="1"/>
      <c r="O31" s="1"/>
    </row>
    <row r="32" spans="1:15" s="12" customFormat="1" ht="12" customHeight="1" x14ac:dyDescent="0.2">
      <c r="A32" s="1"/>
      <c r="B32" s="1"/>
      <c r="C32" s="187"/>
      <c r="D32" s="13"/>
      <c r="E32" s="189"/>
      <c r="F32" s="13"/>
      <c r="G32" s="187"/>
      <c r="I32" s="1"/>
      <c r="J32" s="1"/>
      <c r="K32" s="1"/>
      <c r="L32" s="1"/>
      <c r="M32" s="1"/>
      <c r="N32" s="1"/>
      <c r="O32" s="1"/>
    </row>
    <row r="33" spans="1:15" s="12" customFormat="1" ht="12" customHeight="1" x14ac:dyDescent="0.2">
      <c r="A33" s="1"/>
      <c r="B33" s="1"/>
      <c r="C33" s="187"/>
      <c r="D33" s="13"/>
      <c r="E33" s="189"/>
      <c r="F33" s="13"/>
      <c r="G33" s="187"/>
      <c r="I33" s="1"/>
      <c r="J33" s="1"/>
      <c r="K33" s="1"/>
      <c r="L33" s="1"/>
      <c r="M33" s="1"/>
      <c r="N33" s="1"/>
      <c r="O33" s="1"/>
    </row>
    <row r="34" spans="1:15" s="12" customFormat="1" ht="12" customHeight="1" x14ac:dyDescent="0.2">
      <c r="A34" s="1"/>
      <c r="B34" s="1"/>
      <c r="C34" s="187"/>
      <c r="D34" s="13"/>
      <c r="E34" s="189"/>
      <c r="F34" s="13"/>
      <c r="G34" s="187"/>
      <c r="I34" s="1"/>
      <c r="J34" s="1"/>
      <c r="K34" s="1"/>
      <c r="L34" s="1"/>
      <c r="M34" s="1"/>
      <c r="N34" s="1"/>
      <c r="O34" s="1"/>
    </row>
  </sheetData>
  <sortState ref="A6:G19">
    <sortCondition descending="1" ref="F6:F19"/>
  </sortState>
  <mergeCells count="5">
    <mergeCell ref="A4:A5"/>
    <mergeCell ref="B4:C4"/>
    <mergeCell ref="D4:E4"/>
    <mergeCell ref="F4:G4"/>
    <mergeCell ref="K2:M2"/>
  </mergeCells>
  <hyperlinks>
    <hyperlink ref="K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4"/>
  <sheetViews>
    <sheetView zoomScaleNormal="100" workbookViewId="0"/>
  </sheetViews>
  <sheetFormatPr defaultColWidth="11.42578125" defaultRowHeight="12" customHeight="1" x14ac:dyDescent="0.2"/>
  <cols>
    <col min="1" max="1" width="23" style="1" customWidth="1"/>
    <col min="2" max="2" width="10.5703125" style="1" customWidth="1"/>
    <col min="3" max="3" width="12.140625" style="187" customWidth="1"/>
    <col min="4" max="4" width="10.42578125" style="13" customWidth="1"/>
    <col min="5" max="5" width="12.140625" style="189" customWidth="1"/>
    <col min="6" max="6" width="12" style="13" customWidth="1"/>
    <col min="7" max="7" width="12.140625" style="187" customWidth="1"/>
    <col min="8" max="8" width="9.5703125" style="12" customWidth="1"/>
    <col min="9" max="16384" width="11.42578125" style="1"/>
  </cols>
  <sheetData>
    <row r="1" spans="1:15" ht="12" customHeight="1" x14ac:dyDescent="0.2">
      <c r="A1" s="16"/>
    </row>
    <row r="2" spans="1:15" ht="12" customHeight="1" x14ac:dyDescent="0.2">
      <c r="A2" s="15" t="s">
        <v>358</v>
      </c>
      <c r="K2" s="339" t="s">
        <v>159</v>
      </c>
      <c r="L2" s="339"/>
      <c r="M2" s="339"/>
    </row>
    <row r="4" spans="1:15" ht="18.75" customHeight="1" x14ac:dyDescent="0.2">
      <c r="A4" s="344"/>
      <c r="B4" s="344" t="s">
        <v>8</v>
      </c>
      <c r="C4" s="344"/>
      <c r="D4" s="345" t="s">
        <v>15</v>
      </c>
      <c r="E4" s="345"/>
      <c r="F4" s="345" t="s">
        <v>14</v>
      </c>
      <c r="G4" s="345"/>
    </row>
    <row r="5" spans="1:15" ht="28.5" customHeight="1" x14ac:dyDescent="0.2">
      <c r="A5" s="346"/>
      <c r="B5" s="234" t="s">
        <v>10</v>
      </c>
      <c r="C5" s="234" t="s">
        <v>273</v>
      </c>
      <c r="D5" s="235" t="s">
        <v>10</v>
      </c>
      <c r="E5" s="236" t="s">
        <v>273</v>
      </c>
      <c r="F5" s="235" t="s">
        <v>10</v>
      </c>
      <c r="G5" s="234" t="s">
        <v>273</v>
      </c>
    </row>
    <row r="6" spans="1:15" ht="12" customHeight="1" x14ac:dyDescent="0.2">
      <c r="A6" s="237" t="s">
        <v>362</v>
      </c>
      <c r="B6" s="238">
        <v>10</v>
      </c>
      <c r="C6" s="239">
        <v>32.258099999999999</v>
      </c>
      <c r="D6" s="238">
        <v>7</v>
      </c>
      <c r="E6" s="239">
        <v>25.925899999999999</v>
      </c>
      <c r="F6" s="245">
        <f t="shared" ref="F6:F14" si="0">SUM(B6,D6)</f>
        <v>17</v>
      </c>
      <c r="G6" s="240">
        <f t="shared" ref="G6:G14" si="1">(F6/58)*100</f>
        <v>29.310344827586203</v>
      </c>
    </row>
    <row r="7" spans="1:15" ht="12" customHeight="1" x14ac:dyDescent="0.2">
      <c r="A7" s="241" t="s">
        <v>359</v>
      </c>
      <c r="B7" s="206">
        <v>6</v>
      </c>
      <c r="C7" s="193">
        <v>19.354800000000001</v>
      </c>
      <c r="D7" s="206">
        <v>7</v>
      </c>
      <c r="E7" s="193">
        <v>25.925899999999999</v>
      </c>
      <c r="F7" s="245">
        <f t="shared" si="0"/>
        <v>13</v>
      </c>
      <c r="G7" s="240">
        <f t="shared" si="1"/>
        <v>22.413793103448278</v>
      </c>
    </row>
    <row r="8" spans="1:15" ht="12" customHeight="1" x14ac:dyDescent="0.2">
      <c r="A8" s="241" t="s">
        <v>361</v>
      </c>
      <c r="B8" s="206">
        <v>5</v>
      </c>
      <c r="C8" s="193">
        <v>16.129000000000001</v>
      </c>
      <c r="D8" s="206">
        <v>7</v>
      </c>
      <c r="E8" s="193">
        <v>25.925899999999999</v>
      </c>
      <c r="F8" s="245">
        <f t="shared" si="0"/>
        <v>12</v>
      </c>
      <c r="G8" s="240">
        <f t="shared" si="1"/>
        <v>20.689655172413794</v>
      </c>
    </row>
    <row r="9" spans="1:15" ht="12" customHeight="1" x14ac:dyDescent="0.2">
      <c r="A9" s="241" t="s">
        <v>363</v>
      </c>
      <c r="B9" s="206">
        <v>5</v>
      </c>
      <c r="C9" s="193">
        <v>16.129000000000001</v>
      </c>
      <c r="D9" s="206">
        <v>7</v>
      </c>
      <c r="E9" s="193">
        <v>25.925899999999999</v>
      </c>
      <c r="F9" s="245">
        <f t="shared" si="0"/>
        <v>12</v>
      </c>
      <c r="G9" s="240">
        <f t="shared" si="1"/>
        <v>20.689655172413794</v>
      </c>
    </row>
    <row r="10" spans="1:15" ht="12" customHeight="1" x14ac:dyDescent="0.2">
      <c r="A10" s="241" t="s">
        <v>366</v>
      </c>
      <c r="B10" s="206">
        <v>5</v>
      </c>
      <c r="C10" s="193">
        <v>16.129000000000001</v>
      </c>
      <c r="D10" s="206">
        <v>3</v>
      </c>
      <c r="E10" s="193">
        <v>11.1111</v>
      </c>
      <c r="F10" s="245">
        <f t="shared" si="0"/>
        <v>8</v>
      </c>
      <c r="G10" s="240">
        <f t="shared" si="1"/>
        <v>13.793103448275861</v>
      </c>
    </row>
    <row r="11" spans="1:15" s="12" customFormat="1" ht="12" customHeight="1" x14ac:dyDescent="0.2">
      <c r="A11" s="241" t="s">
        <v>364</v>
      </c>
      <c r="B11" s="206">
        <v>4</v>
      </c>
      <c r="C11" s="193">
        <v>12.9032</v>
      </c>
      <c r="D11" s="206">
        <v>2</v>
      </c>
      <c r="E11" s="193">
        <v>7.4074</v>
      </c>
      <c r="F11" s="245">
        <f t="shared" si="0"/>
        <v>6</v>
      </c>
      <c r="G11" s="240">
        <f t="shared" si="1"/>
        <v>10.344827586206897</v>
      </c>
      <c r="I11" s="1"/>
      <c r="J11" s="1"/>
      <c r="K11" s="1"/>
      <c r="L11" s="1"/>
      <c r="M11" s="1"/>
      <c r="N11" s="1"/>
      <c r="O11" s="1"/>
    </row>
    <row r="12" spans="1:15" s="12" customFormat="1" ht="12" customHeight="1" x14ac:dyDescent="0.2">
      <c r="A12" s="241" t="s">
        <v>212</v>
      </c>
      <c r="B12" s="206">
        <v>4</v>
      </c>
      <c r="C12" s="193">
        <v>12.9032</v>
      </c>
      <c r="D12" s="206">
        <v>2</v>
      </c>
      <c r="E12" s="193">
        <v>7.4074</v>
      </c>
      <c r="F12" s="245">
        <f t="shared" si="0"/>
        <v>6</v>
      </c>
      <c r="G12" s="240">
        <f t="shared" si="1"/>
        <v>10.344827586206897</v>
      </c>
      <c r="I12" s="1"/>
      <c r="J12" s="1"/>
      <c r="K12" s="1"/>
      <c r="L12" s="1"/>
      <c r="M12" s="1"/>
      <c r="N12" s="1"/>
      <c r="O12" s="1"/>
    </row>
    <row r="13" spans="1:15" s="12" customFormat="1" ht="12" customHeight="1" x14ac:dyDescent="0.2">
      <c r="A13" s="241" t="s">
        <v>365</v>
      </c>
      <c r="B13" s="206">
        <v>3</v>
      </c>
      <c r="C13" s="193">
        <v>9.6774000000000004</v>
      </c>
      <c r="D13" s="206">
        <v>2</v>
      </c>
      <c r="E13" s="193">
        <v>7.4074</v>
      </c>
      <c r="F13" s="245">
        <f t="shared" si="0"/>
        <v>5</v>
      </c>
      <c r="G13" s="240">
        <f t="shared" si="1"/>
        <v>8.6206896551724146</v>
      </c>
      <c r="I13" s="1"/>
      <c r="J13" s="1"/>
      <c r="K13" s="1"/>
      <c r="L13" s="1"/>
      <c r="M13" s="1"/>
      <c r="N13" s="1"/>
      <c r="O13" s="1"/>
    </row>
    <row r="14" spans="1:15" s="12" customFormat="1" ht="12" customHeight="1" x14ac:dyDescent="0.2">
      <c r="A14" s="242" t="s">
        <v>360</v>
      </c>
      <c r="B14" s="243">
        <v>0</v>
      </c>
      <c r="C14" s="244">
        <v>0</v>
      </c>
      <c r="D14" s="243">
        <v>2</v>
      </c>
      <c r="E14" s="244">
        <v>7.4074</v>
      </c>
      <c r="F14" s="246">
        <f t="shared" si="0"/>
        <v>2</v>
      </c>
      <c r="G14" s="247">
        <f t="shared" si="1"/>
        <v>3.4482758620689653</v>
      </c>
      <c r="I14" s="1"/>
      <c r="J14" s="1"/>
      <c r="K14" s="1"/>
      <c r="L14" s="1"/>
      <c r="M14" s="1"/>
      <c r="N14" s="1"/>
      <c r="O14" s="1"/>
    </row>
    <row r="15" spans="1:15" s="12" customFormat="1" ht="12" customHeight="1" x14ac:dyDescent="0.2">
      <c r="A15" s="1"/>
      <c r="B15" s="1"/>
      <c r="C15" s="187"/>
      <c r="D15" s="13"/>
      <c r="E15" s="189"/>
      <c r="F15" s="13"/>
      <c r="G15" s="187"/>
      <c r="I15" s="1"/>
      <c r="J15" s="1"/>
      <c r="K15" s="1"/>
      <c r="L15" s="1"/>
      <c r="M15" s="1"/>
      <c r="N15" s="1"/>
      <c r="O15" s="1"/>
    </row>
    <row r="16" spans="1:15" s="12" customFormat="1" ht="12" customHeight="1" x14ac:dyDescent="0.2">
      <c r="A16" s="1"/>
      <c r="B16" s="1"/>
      <c r="C16" s="187"/>
      <c r="D16" s="13"/>
      <c r="E16" s="189"/>
      <c r="F16" s="13"/>
      <c r="G16" s="187"/>
      <c r="I16" s="1"/>
      <c r="J16" s="1"/>
      <c r="K16" s="1"/>
      <c r="L16" s="1"/>
      <c r="M16" s="1"/>
      <c r="N16" s="1"/>
      <c r="O16" s="1"/>
    </row>
    <row r="17" spans="1:15" s="12" customFormat="1" ht="12" customHeight="1" x14ac:dyDescent="0.2">
      <c r="A17" s="1"/>
      <c r="B17" s="1"/>
      <c r="C17" s="187"/>
      <c r="D17" s="13"/>
      <c r="E17" s="189"/>
      <c r="F17" s="13"/>
      <c r="G17" s="187"/>
      <c r="I17" s="1"/>
      <c r="J17" s="1"/>
      <c r="K17" s="1"/>
      <c r="L17" s="1"/>
      <c r="M17" s="1"/>
      <c r="N17" s="1"/>
      <c r="O17" s="1"/>
    </row>
    <row r="18" spans="1:15" s="12" customFormat="1" ht="12" customHeight="1" x14ac:dyDescent="0.2">
      <c r="A18" s="82" t="s">
        <v>255</v>
      </c>
      <c r="B18" s="53"/>
      <c r="C18" s="187"/>
      <c r="D18" s="13"/>
      <c r="E18" s="189"/>
      <c r="F18" s="13"/>
      <c r="G18" s="187"/>
      <c r="I18" s="1"/>
      <c r="J18" s="1"/>
      <c r="K18" s="1"/>
      <c r="L18" s="1"/>
      <c r="M18" s="1"/>
      <c r="N18" s="1"/>
      <c r="O18" s="1"/>
    </row>
    <row r="19" spans="1:15" s="12" customFormat="1" ht="12" customHeight="1" x14ac:dyDescent="0.2">
      <c r="A19" s="228" t="s">
        <v>357</v>
      </c>
      <c r="B19" s="229" t="s">
        <v>10</v>
      </c>
      <c r="C19" s="187"/>
      <c r="D19" s="13"/>
      <c r="E19" s="189"/>
      <c r="F19" s="13"/>
      <c r="G19" s="187"/>
      <c r="I19" s="1"/>
      <c r="J19" s="1"/>
      <c r="K19" s="1"/>
      <c r="L19" s="1"/>
      <c r="M19" s="1"/>
      <c r="N19" s="1"/>
      <c r="O19" s="1"/>
    </row>
    <row r="20" spans="1:15" s="12" customFormat="1" ht="12" customHeight="1" x14ac:dyDescent="0.2">
      <c r="A20" s="226" t="s">
        <v>339</v>
      </c>
      <c r="B20" s="227">
        <v>1</v>
      </c>
      <c r="C20" s="187"/>
      <c r="D20" s="13"/>
      <c r="E20" s="189"/>
      <c r="F20" s="13"/>
      <c r="G20" s="187"/>
      <c r="I20" s="1"/>
      <c r="J20" s="1"/>
      <c r="K20" s="1"/>
      <c r="L20" s="1"/>
      <c r="M20" s="1"/>
      <c r="N20" s="1"/>
      <c r="O20" s="1"/>
    </row>
    <row r="21" spans="1:15" s="12" customFormat="1" ht="12" customHeight="1" x14ac:dyDescent="0.2">
      <c r="A21" s="226" t="s">
        <v>338</v>
      </c>
      <c r="B21" s="227">
        <v>1</v>
      </c>
      <c r="C21" s="187"/>
      <c r="D21" s="13"/>
      <c r="E21" s="189"/>
      <c r="F21" s="13"/>
      <c r="G21" s="187"/>
      <c r="I21" s="1"/>
      <c r="J21" s="1"/>
      <c r="K21" s="1"/>
      <c r="L21" s="1"/>
      <c r="M21" s="1"/>
      <c r="N21" s="1"/>
      <c r="O21" s="1"/>
    </row>
    <row r="22" spans="1:15" s="12" customFormat="1" ht="12" customHeight="1" x14ac:dyDescent="0.2">
      <c r="A22" s="226" t="s">
        <v>337</v>
      </c>
      <c r="B22" s="227">
        <v>1</v>
      </c>
      <c r="C22" s="187"/>
      <c r="D22" s="13"/>
      <c r="E22" s="189"/>
      <c r="F22" s="13"/>
      <c r="G22" s="187"/>
      <c r="I22" s="1"/>
      <c r="J22" s="1"/>
      <c r="K22" s="1"/>
      <c r="L22" s="1"/>
      <c r="M22" s="1"/>
      <c r="N22" s="1"/>
      <c r="O22" s="1"/>
    </row>
    <row r="23" spans="1:15" s="12" customFormat="1" ht="12" customHeight="1" x14ac:dyDescent="0.2">
      <c r="A23" s="232" t="s">
        <v>336</v>
      </c>
      <c r="B23" s="227">
        <v>1</v>
      </c>
      <c r="C23" s="187"/>
      <c r="D23" s="13"/>
      <c r="E23" s="189"/>
      <c r="F23" s="13"/>
      <c r="G23" s="187"/>
      <c r="I23" s="1"/>
      <c r="J23" s="1"/>
      <c r="K23" s="1"/>
      <c r="L23" s="1"/>
      <c r="M23" s="1"/>
      <c r="N23" s="1"/>
      <c r="O23" s="1"/>
    </row>
    <row r="24" spans="1:15" s="12" customFormat="1" ht="12" customHeight="1" x14ac:dyDescent="0.2">
      <c r="A24" s="231" t="s">
        <v>340</v>
      </c>
      <c r="B24" s="230">
        <v>2</v>
      </c>
      <c r="C24" s="187"/>
      <c r="D24" s="13"/>
      <c r="E24" s="189"/>
      <c r="F24" s="13"/>
      <c r="G24" s="187"/>
      <c r="I24" s="1"/>
      <c r="J24" s="1"/>
      <c r="K24" s="1"/>
      <c r="L24" s="1"/>
      <c r="M24" s="1"/>
      <c r="N24" s="1"/>
      <c r="O24" s="1"/>
    </row>
    <row r="25" spans="1:15" s="12" customFormat="1" ht="12" customHeight="1" x14ac:dyDescent="0.2">
      <c r="A25" s="1"/>
      <c r="B25" s="1"/>
      <c r="C25" s="187"/>
      <c r="D25" s="13"/>
      <c r="E25" s="189"/>
      <c r="F25" s="13"/>
      <c r="G25" s="187"/>
      <c r="I25" s="1"/>
      <c r="J25" s="1"/>
      <c r="K25" s="1"/>
      <c r="L25" s="1"/>
      <c r="M25" s="1"/>
      <c r="N25" s="1"/>
      <c r="O25" s="1"/>
    </row>
    <row r="26" spans="1:15" s="12" customFormat="1" ht="12" customHeight="1" x14ac:dyDescent="0.2">
      <c r="A26" s="1"/>
      <c r="B26" s="1"/>
      <c r="C26" s="187"/>
      <c r="D26" s="13"/>
      <c r="E26" s="189"/>
      <c r="F26" s="13"/>
      <c r="G26" s="187"/>
      <c r="I26" s="1"/>
      <c r="J26" s="1"/>
      <c r="K26" s="1"/>
      <c r="L26" s="1"/>
      <c r="M26" s="1"/>
      <c r="N26" s="1"/>
      <c r="O26" s="1"/>
    </row>
    <row r="27" spans="1:15" s="12" customFormat="1" ht="12" customHeight="1" x14ac:dyDescent="0.2">
      <c r="A27" s="1"/>
      <c r="B27" s="1"/>
      <c r="C27" s="187"/>
      <c r="D27" s="13"/>
      <c r="E27" s="189"/>
      <c r="F27" s="13"/>
      <c r="G27" s="187"/>
      <c r="I27" s="1"/>
      <c r="J27" s="1"/>
      <c r="K27" s="1"/>
      <c r="L27" s="1"/>
      <c r="M27" s="1"/>
      <c r="N27" s="1"/>
      <c r="O27" s="1"/>
    </row>
    <row r="28" spans="1:15" s="12" customFormat="1" ht="12" customHeight="1" x14ac:dyDescent="0.2">
      <c r="A28" s="1"/>
      <c r="B28" s="1"/>
      <c r="C28" s="187"/>
      <c r="D28" s="13"/>
      <c r="E28" s="189"/>
      <c r="F28" s="13"/>
      <c r="G28" s="187"/>
      <c r="I28" s="1"/>
      <c r="J28" s="1"/>
      <c r="K28" s="1"/>
      <c r="L28" s="1"/>
      <c r="M28" s="1"/>
      <c r="N28" s="1"/>
      <c r="O28" s="1"/>
    </row>
    <row r="29" spans="1:15" s="12" customFormat="1" ht="12" customHeight="1" x14ac:dyDescent="0.2">
      <c r="A29" s="1"/>
      <c r="B29" s="1"/>
      <c r="C29" s="187"/>
      <c r="D29" s="13"/>
      <c r="E29" s="189"/>
      <c r="F29" s="13"/>
      <c r="G29" s="187"/>
      <c r="I29" s="1"/>
      <c r="J29" s="1"/>
      <c r="K29" s="1"/>
      <c r="L29" s="1"/>
      <c r="M29" s="1"/>
      <c r="N29" s="1"/>
      <c r="O29" s="1"/>
    </row>
    <row r="30" spans="1:15" s="12" customFormat="1" ht="12" customHeight="1" x14ac:dyDescent="0.2">
      <c r="A30" s="1"/>
      <c r="B30" s="1"/>
      <c r="C30" s="187"/>
      <c r="D30" s="13"/>
      <c r="E30" s="189"/>
      <c r="F30" s="13"/>
      <c r="G30" s="187"/>
      <c r="I30" s="1"/>
      <c r="J30" s="1"/>
      <c r="K30" s="1"/>
      <c r="L30" s="1"/>
      <c r="M30" s="1"/>
      <c r="N30" s="1"/>
      <c r="O30" s="1"/>
    </row>
    <row r="31" spans="1:15" s="12" customFormat="1" ht="12" customHeight="1" x14ac:dyDescent="0.2">
      <c r="A31" s="1"/>
      <c r="B31" s="1"/>
      <c r="C31" s="187"/>
      <c r="D31" s="13"/>
      <c r="E31" s="189"/>
      <c r="F31" s="13"/>
      <c r="G31" s="187"/>
      <c r="I31" s="1"/>
      <c r="J31" s="1"/>
      <c r="K31" s="1"/>
      <c r="L31" s="1"/>
      <c r="M31" s="1"/>
      <c r="N31" s="1"/>
      <c r="O31" s="1"/>
    </row>
    <row r="32" spans="1:15" s="12" customFormat="1" ht="12" customHeight="1" x14ac:dyDescent="0.2">
      <c r="A32" s="1"/>
      <c r="B32" s="1"/>
      <c r="C32" s="187"/>
      <c r="D32" s="13"/>
      <c r="E32" s="189"/>
      <c r="F32" s="13"/>
      <c r="G32" s="187"/>
      <c r="I32" s="1"/>
      <c r="J32" s="1"/>
      <c r="K32" s="1"/>
      <c r="L32" s="1"/>
      <c r="M32" s="1"/>
      <c r="N32" s="1"/>
      <c r="O32" s="1"/>
    </row>
    <row r="33" spans="1:15" s="12" customFormat="1" ht="12" customHeight="1" x14ac:dyDescent="0.2">
      <c r="A33" s="1"/>
      <c r="B33" s="1"/>
      <c r="C33" s="187"/>
      <c r="D33" s="13"/>
      <c r="E33" s="189"/>
      <c r="F33" s="13"/>
      <c r="G33" s="187"/>
      <c r="I33" s="1"/>
      <c r="J33" s="1"/>
      <c r="K33" s="1"/>
      <c r="L33" s="1"/>
      <c r="M33" s="1"/>
      <c r="N33" s="1"/>
      <c r="O33" s="1"/>
    </row>
    <row r="34" spans="1:15" s="12" customFormat="1" ht="12" customHeight="1" x14ac:dyDescent="0.2">
      <c r="A34" s="1"/>
      <c r="B34" s="1"/>
      <c r="C34" s="187"/>
      <c r="D34" s="13"/>
      <c r="E34" s="189"/>
      <c r="F34" s="13"/>
      <c r="G34" s="187"/>
      <c r="I34" s="1"/>
      <c r="J34" s="1"/>
      <c r="K34" s="1"/>
      <c r="L34" s="1"/>
      <c r="M34" s="1"/>
      <c r="N34" s="1"/>
      <c r="O34" s="1"/>
    </row>
  </sheetData>
  <sortState ref="A6:G14">
    <sortCondition descending="1" ref="G6:G14"/>
  </sortState>
  <mergeCells count="5">
    <mergeCell ref="K2:M2"/>
    <mergeCell ref="A4:A5"/>
    <mergeCell ref="B4:C4"/>
    <mergeCell ref="D4:E4"/>
    <mergeCell ref="F4:G4"/>
  </mergeCells>
  <hyperlinks>
    <hyperlink ref="K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Normal="100" workbookViewId="0"/>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2" ht="12" customHeight="1" x14ac:dyDescent="0.2">
      <c r="A1" s="16"/>
    </row>
    <row r="2" spans="1:12" ht="12" customHeight="1" x14ac:dyDescent="0.2">
      <c r="A2" s="15" t="s">
        <v>162</v>
      </c>
      <c r="J2" s="339" t="s">
        <v>159</v>
      </c>
      <c r="K2" s="339"/>
      <c r="L2" s="339"/>
    </row>
    <row r="4" spans="1:12" s="4" customFormat="1" ht="38.25" x14ac:dyDescent="0.2">
      <c r="A4" s="3" t="s">
        <v>0</v>
      </c>
      <c r="B4" s="14" t="s">
        <v>13</v>
      </c>
      <c r="C4" s="5" t="s">
        <v>10</v>
      </c>
      <c r="D4" s="6" t="s">
        <v>9</v>
      </c>
      <c r="E4" s="26" t="s">
        <v>160</v>
      </c>
      <c r="F4" s="26" t="s">
        <v>161</v>
      </c>
      <c r="G4" s="7" t="s">
        <v>11</v>
      </c>
      <c r="H4" s="7" t="s">
        <v>12</v>
      </c>
    </row>
    <row r="5" spans="1:12" ht="14.1" customHeight="1" x14ac:dyDescent="0.2">
      <c r="A5" s="2" t="s">
        <v>14</v>
      </c>
      <c r="B5" s="2" t="s">
        <v>1</v>
      </c>
      <c r="C5" s="8">
        <v>6</v>
      </c>
      <c r="D5" s="9">
        <v>2.125</v>
      </c>
      <c r="E5" s="9">
        <v>2.1000000000000001E-2</v>
      </c>
      <c r="F5" s="9">
        <v>4.2290000000000001</v>
      </c>
      <c r="G5" s="10">
        <v>2.1</v>
      </c>
      <c r="H5" s="10">
        <v>2.1</v>
      </c>
    </row>
    <row r="6" spans="1:12" ht="14.1" customHeight="1" x14ac:dyDescent="0.2">
      <c r="A6" s="2" t="s">
        <v>14</v>
      </c>
      <c r="B6" s="2" t="s">
        <v>2</v>
      </c>
      <c r="C6" s="8">
        <v>8</v>
      </c>
      <c r="D6" s="9">
        <v>2.4062999999999999</v>
      </c>
      <c r="E6" s="9">
        <v>0.81299999999999994</v>
      </c>
      <c r="F6" s="9">
        <v>3.9996</v>
      </c>
      <c r="G6" s="10">
        <v>1.59</v>
      </c>
      <c r="H6" s="10">
        <v>1.59</v>
      </c>
    </row>
    <row r="7" spans="1:12" ht="14.1" customHeight="1" x14ac:dyDescent="0.2">
      <c r="A7" s="2" t="s">
        <v>14</v>
      </c>
      <c r="B7" s="2" t="s">
        <v>3</v>
      </c>
      <c r="C7" s="8">
        <v>30</v>
      </c>
      <c r="D7" s="9">
        <v>9.8420000000000005</v>
      </c>
      <c r="E7" s="9">
        <v>5.4897999999999998</v>
      </c>
      <c r="F7" s="9">
        <v>14.1942</v>
      </c>
      <c r="G7" s="10">
        <v>4.3499999999999996</v>
      </c>
      <c r="H7" s="10">
        <v>4.3499999999999996</v>
      </c>
    </row>
    <row r="8" spans="1:12" ht="14.1" customHeight="1" x14ac:dyDescent="0.2">
      <c r="A8" s="2" t="s">
        <v>14</v>
      </c>
      <c r="B8" s="2" t="s">
        <v>4</v>
      </c>
      <c r="C8" s="8">
        <v>280</v>
      </c>
      <c r="D8" s="9">
        <v>85.6267</v>
      </c>
      <c r="E8" s="9">
        <v>80.284199999999998</v>
      </c>
      <c r="F8" s="9">
        <v>90.969099999999997</v>
      </c>
      <c r="G8" s="10">
        <v>5.34</v>
      </c>
      <c r="H8" s="10">
        <v>5.34</v>
      </c>
    </row>
    <row r="9" spans="1:12" ht="14.1" customHeight="1" x14ac:dyDescent="0.2">
      <c r="A9" s="2" t="s">
        <v>14</v>
      </c>
      <c r="B9" s="2" t="s">
        <v>5</v>
      </c>
      <c r="C9" s="8">
        <v>324</v>
      </c>
      <c r="D9" s="9">
        <v>100</v>
      </c>
      <c r="E9" s="9" t="s">
        <v>6</v>
      </c>
      <c r="F9" s="9" t="s">
        <v>6</v>
      </c>
      <c r="G9" s="11" t="s">
        <v>7</v>
      </c>
      <c r="H9" s="11" t="s">
        <v>7</v>
      </c>
    </row>
    <row r="11" spans="1:12" ht="12" customHeight="1" x14ac:dyDescent="0.2">
      <c r="A11" s="2" t="s">
        <v>8</v>
      </c>
      <c r="B11" s="2" t="s">
        <v>1</v>
      </c>
      <c r="C11" s="8">
        <v>2</v>
      </c>
      <c r="D11" s="9">
        <v>0.91669999999999996</v>
      </c>
      <c r="E11" s="9">
        <v>0</v>
      </c>
      <c r="F11" s="9">
        <v>2.2164000000000001</v>
      </c>
      <c r="G11" s="10">
        <v>0.92</v>
      </c>
      <c r="H11" s="10">
        <v>1.3</v>
      </c>
    </row>
    <row r="12" spans="1:12" ht="12" customHeight="1" x14ac:dyDescent="0.2">
      <c r="A12" s="2" t="s">
        <v>8</v>
      </c>
      <c r="B12" s="2" t="s">
        <v>2</v>
      </c>
      <c r="C12" s="8">
        <v>6</v>
      </c>
      <c r="D12" s="9">
        <v>3.125</v>
      </c>
      <c r="E12" s="9">
        <v>0.70430000000000004</v>
      </c>
      <c r="F12" s="9">
        <v>5.5457000000000001</v>
      </c>
      <c r="G12" s="10">
        <v>2.42</v>
      </c>
      <c r="H12" s="10">
        <v>2.42</v>
      </c>
    </row>
    <row r="13" spans="1:12" ht="12" customHeight="1" x14ac:dyDescent="0.2">
      <c r="A13" s="2" t="s">
        <v>8</v>
      </c>
      <c r="B13" s="2" t="s">
        <v>3</v>
      </c>
      <c r="C13" s="8">
        <v>19</v>
      </c>
      <c r="D13" s="9">
        <v>11.958299999999999</v>
      </c>
      <c r="E13" s="9">
        <v>5.2704000000000004</v>
      </c>
      <c r="F13" s="9">
        <v>18.6463</v>
      </c>
      <c r="G13" s="10">
        <v>6.69</v>
      </c>
      <c r="H13" s="10">
        <v>6.69</v>
      </c>
    </row>
    <row r="14" spans="1:12" ht="12" customHeight="1" x14ac:dyDescent="0.2">
      <c r="A14" s="2" t="s">
        <v>8</v>
      </c>
      <c r="B14" s="2" t="s">
        <v>4</v>
      </c>
      <c r="C14" s="8">
        <v>136</v>
      </c>
      <c r="D14" s="9">
        <v>84</v>
      </c>
      <c r="E14" s="9">
        <v>76.544700000000006</v>
      </c>
      <c r="F14" s="9">
        <v>91.455299999999994</v>
      </c>
      <c r="G14" s="10">
        <v>7.46</v>
      </c>
      <c r="H14" s="10">
        <v>7.46</v>
      </c>
    </row>
    <row r="15" spans="1:12" ht="12" customHeight="1" x14ac:dyDescent="0.2">
      <c r="A15" s="2" t="s">
        <v>8</v>
      </c>
      <c r="B15" s="2" t="s">
        <v>5</v>
      </c>
      <c r="C15" s="8">
        <v>163</v>
      </c>
      <c r="D15" s="9">
        <v>100</v>
      </c>
      <c r="E15" s="9" t="s">
        <v>6</v>
      </c>
      <c r="F15" s="9" t="s">
        <v>6</v>
      </c>
      <c r="G15" s="11" t="s">
        <v>7</v>
      </c>
      <c r="H15" s="11" t="s">
        <v>7</v>
      </c>
    </row>
    <row r="17" spans="1:8" ht="12" customHeight="1" x14ac:dyDescent="0.2">
      <c r="A17" s="2" t="s">
        <v>15</v>
      </c>
      <c r="B17" s="2" t="s">
        <v>1</v>
      </c>
      <c r="C17" s="8">
        <v>4</v>
      </c>
      <c r="D17" s="9">
        <v>4.2308000000000003</v>
      </c>
      <c r="E17" s="9">
        <v>0</v>
      </c>
      <c r="F17" s="9">
        <v>9.6771999999999991</v>
      </c>
      <c r="G17" s="10">
        <v>4.2300000000000004</v>
      </c>
      <c r="H17" s="10">
        <v>5.45</v>
      </c>
    </row>
    <row r="18" spans="1:8" ht="12" customHeight="1" x14ac:dyDescent="0.2">
      <c r="A18" s="2" t="s">
        <v>15</v>
      </c>
      <c r="B18" s="2" t="s">
        <v>2</v>
      </c>
      <c r="C18" s="8">
        <v>2</v>
      </c>
      <c r="D18" s="9">
        <v>1.1537999999999999</v>
      </c>
      <c r="E18" s="9">
        <v>0</v>
      </c>
      <c r="F18" s="9">
        <v>2.7942</v>
      </c>
      <c r="G18" s="10">
        <v>1.1499999999999999</v>
      </c>
      <c r="H18" s="10">
        <v>1.64</v>
      </c>
    </row>
    <row r="19" spans="1:8" ht="12" customHeight="1" x14ac:dyDescent="0.2">
      <c r="A19" s="2" t="s">
        <v>15</v>
      </c>
      <c r="B19" s="2" t="s">
        <v>3</v>
      </c>
      <c r="C19" s="8">
        <v>11</v>
      </c>
      <c r="D19" s="9">
        <v>6.1538000000000004</v>
      </c>
      <c r="E19" s="9">
        <v>2.4083999999999999</v>
      </c>
      <c r="F19" s="9">
        <v>9.8993000000000002</v>
      </c>
      <c r="G19" s="10">
        <v>3.75</v>
      </c>
      <c r="H19" s="10">
        <v>3.75</v>
      </c>
    </row>
    <row r="20" spans="1:8" ht="12" customHeight="1" x14ac:dyDescent="0.2">
      <c r="A20" s="2" t="s">
        <v>15</v>
      </c>
      <c r="B20" s="2" t="s">
        <v>4</v>
      </c>
      <c r="C20" s="8">
        <v>144</v>
      </c>
      <c r="D20" s="9">
        <v>88.461500000000001</v>
      </c>
      <c r="E20" s="9">
        <v>82.105900000000005</v>
      </c>
      <c r="F20" s="9">
        <v>94.8172</v>
      </c>
      <c r="G20" s="10">
        <v>6.36</v>
      </c>
      <c r="H20" s="10">
        <v>6.36</v>
      </c>
    </row>
    <row r="21" spans="1:8" ht="12" customHeight="1" x14ac:dyDescent="0.2">
      <c r="A21" s="2" t="s">
        <v>15</v>
      </c>
      <c r="B21" s="2" t="s">
        <v>5</v>
      </c>
      <c r="C21" s="8">
        <v>161</v>
      </c>
      <c r="D21" s="9">
        <v>100</v>
      </c>
      <c r="E21" s="9" t="s">
        <v>6</v>
      </c>
      <c r="F21" s="9" t="s">
        <v>6</v>
      </c>
      <c r="G21" s="11" t="s">
        <v>7</v>
      </c>
      <c r="H21" s="11"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5"/>
  <sheetViews>
    <sheetView zoomScaleNormal="100" workbookViewId="0">
      <selection activeCell="I25" sqref="I25"/>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21" ht="12" customHeight="1" x14ac:dyDescent="0.2">
      <c r="A1" s="16"/>
    </row>
    <row r="2" spans="1:21" ht="12" customHeight="1" x14ac:dyDescent="0.2">
      <c r="A2" s="15" t="s">
        <v>368</v>
      </c>
      <c r="I2" s="339" t="s">
        <v>159</v>
      </c>
      <c r="J2" s="339"/>
      <c r="K2" s="339"/>
      <c r="T2" s="155"/>
    </row>
    <row r="3" spans="1:21" ht="12" customHeight="1" x14ac:dyDescent="0.2">
      <c r="A3" s="15"/>
      <c r="M3" s="53"/>
      <c r="N3" s="53"/>
      <c r="O3" s="55"/>
      <c r="P3" s="54"/>
      <c r="Q3" s="54"/>
    </row>
    <row r="4" spans="1:21" ht="12" customHeight="1" x14ac:dyDescent="0.2">
      <c r="A4" s="82" t="s">
        <v>239</v>
      </c>
      <c r="B4" s="53"/>
      <c r="C4" s="55"/>
      <c r="D4" s="54"/>
      <c r="E4" s="54"/>
      <c r="F4" s="54"/>
      <c r="G4" s="54"/>
      <c r="H4" s="54"/>
      <c r="I4" s="53"/>
      <c r="J4" s="53"/>
      <c r="M4" s="53" t="s">
        <v>232</v>
      </c>
      <c r="N4" s="53"/>
      <c r="O4" s="55"/>
      <c r="P4" s="54"/>
      <c r="Q4" s="54"/>
    </row>
    <row r="5" spans="1:21" ht="12" customHeight="1" x14ac:dyDescent="0.2">
      <c r="A5" s="80" t="s">
        <v>0</v>
      </c>
      <c r="B5" s="140" t="s">
        <v>230</v>
      </c>
      <c r="C5" s="78" t="s">
        <v>222</v>
      </c>
      <c r="D5" s="77" t="s">
        <v>223</v>
      </c>
      <c r="E5" s="77" t="s">
        <v>224</v>
      </c>
      <c r="F5" s="77" t="s">
        <v>225</v>
      </c>
      <c r="G5" s="77" t="s">
        <v>226</v>
      </c>
      <c r="H5" s="77" t="s">
        <v>227</v>
      </c>
      <c r="I5" s="77" t="s">
        <v>228</v>
      </c>
      <c r="J5" s="77" t="s">
        <v>229</v>
      </c>
      <c r="M5" s="53"/>
      <c r="N5" s="184" t="s">
        <v>14</v>
      </c>
      <c r="O5" s="53" t="s">
        <v>8</v>
      </c>
      <c r="P5" s="53" t="s">
        <v>15</v>
      </c>
      <c r="Q5" s="54"/>
    </row>
    <row r="6" spans="1:21" ht="12.75" x14ac:dyDescent="0.2">
      <c r="A6" s="176" t="s">
        <v>14</v>
      </c>
      <c r="B6" s="180" t="s">
        <v>369</v>
      </c>
      <c r="C6" s="178">
        <v>304</v>
      </c>
      <c r="D6" s="179">
        <v>184.35773499999999</v>
      </c>
      <c r="E6" s="179">
        <v>2.3810760000000002</v>
      </c>
      <c r="F6" s="179">
        <v>100</v>
      </c>
      <c r="G6" s="179">
        <v>153.66</v>
      </c>
      <c r="H6" s="179">
        <v>179.11</v>
      </c>
      <c r="I6" s="179">
        <v>209.78</v>
      </c>
      <c r="J6" s="179">
        <v>358</v>
      </c>
      <c r="M6" s="53" t="s">
        <v>233</v>
      </c>
      <c r="N6" s="54">
        <f>G6</f>
        <v>153.66</v>
      </c>
      <c r="O6" s="145">
        <f>G7</f>
        <v>150.74</v>
      </c>
      <c r="P6" s="54">
        <f>G8</f>
        <v>157.1</v>
      </c>
      <c r="Q6" s="54"/>
      <c r="R6" s="54"/>
      <c r="S6" s="54"/>
      <c r="T6" s="54"/>
      <c r="U6" s="53"/>
    </row>
    <row r="7" spans="1:21" ht="12" customHeight="1" x14ac:dyDescent="0.2">
      <c r="A7" s="180" t="s">
        <v>8</v>
      </c>
      <c r="B7" s="180" t="s">
        <v>369</v>
      </c>
      <c r="C7" s="182">
        <v>153</v>
      </c>
      <c r="D7" s="183">
        <v>182.76</v>
      </c>
      <c r="E7" s="183">
        <v>3.41</v>
      </c>
      <c r="F7" s="183">
        <v>100</v>
      </c>
      <c r="G7" s="179">
        <v>150.74</v>
      </c>
      <c r="H7" s="179">
        <v>173.93</v>
      </c>
      <c r="I7" s="183">
        <v>207.45</v>
      </c>
      <c r="J7" s="183">
        <v>358</v>
      </c>
      <c r="M7" s="53" t="s">
        <v>234</v>
      </c>
      <c r="N7" s="54">
        <f>H6-G6</f>
        <v>25.450000000000017</v>
      </c>
      <c r="O7" s="145">
        <f>H7-G7</f>
        <v>23.189999999999998</v>
      </c>
      <c r="P7" s="54">
        <f>H8-G8</f>
        <v>23.629999999999995</v>
      </c>
      <c r="Q7" s="54"/>
      <c r="R7" s="54"/>
      <c r="S7" s="54"/>
      <c r="T7" s="54"/>
      <c r="U7" s="53"/>
    </row>
    <row r="8" spans="1:21" ht="12" customHeight="1" x14ac:dyDescent="0.2">
      <c r="A8" s="181" t="s">
        <v>15</v>
      </c>
      <c r="B8" s="180" t="s">
        <v>369</v>
      </c>
      <c r="C8" s="178">
        <v>151</v>
      </c>
      <c r="D8" s="179">
        <v>187.18</v>
      </c>
      <c r="E8" s="179">
        <v>3.4</v>
      </c>
      <c r="F8" s="179">
        <v>105</v>
      </c>
      <c r="G8" s="179">
        <v>157.1</v>
      </c>
      <c r="H8" s="179">
        <v>180.73</v>
      </c>
      <c r="I8" s="179">
        <v>214.41</v>
      </c>
      <c r="J8" s="179">
        <v>299</v>
      </c>
      <c r="M8" s="53" t="s">
        <v>235</v>
      </c>
      <c r="N8" s="54">
        <f>I6-H6</f>
        <v>30.669999999999987</v>
      </c>
      <c r="O8" s="145">
        <f>I7-H7</f>
        <v>33.519999999999982</v>
      </c>
      <c r="P8" s="54">
        <f>I8-H8</f>
        <v>33.680000000000007</v>
      </c>
      <c r="Q8" s="54"/>
      <c r="R8" s="54"/>
      <c r="S8" s="54"/>
      <c r="T8" s="54"/>
      <c r="U8" s="53"/>
    </row>
    <row r="9" spans="1:21" ht="12" customHeight="1" x14ac:dyDescent="0.2">
      <c r="M9" s="53" t="s">
        <v>236</v>
      </c>
      <c r="N9" s="54">
        <f>G6-F6</f>
        <v>53.66</v>
      </c>
      <c r="O9" s="145">
        <f>G7-F7</f>
        <v>50.740000000000009</v>
      </c>
      <c r="P9" s="54">
        <f>G8-F8</f>
        <v>52.099999999999994</v>
      </c>
      <c r="Q9" s="54"/>
      <c r="R9" s="54"/>
      <c r="S9" s="54"/>
      <c r="T9" s="54"/>
      <c r="U9" s="53"/>
    </row>
    <row r="10" spans="1:21" ht="12" customHeight="1" x14ac:dyDescent="0.2">
      <c r="M10" s="53" t="s">
        <v>237</v>
      </c>
      <c r="N10" s="54">
        <f>J6-I6</f>
        <v>148.22</v>
      </c>
      <c r="O10" s="145">
        <f>J7-I7</f>
        <v>150.55000000000001</v>
      </c>
      <c r="P10" s="54">
        <f>J8-I8</f>
        <v>84.59</v>
      </c>
      <c r="Q10" s="54"/>
      <c r="R10" s="54"/>
      <c r="S10" s="54"/>
      <c r="T10" s="54"/>
      <c r="U10" s="53"/>
    </row>
    <row r="11" spans="1:21" ht="12" customHeight="1" x14ac:dyDescent="0.2">
      <c r="M11" s="53" t="s">
        <v>238</v>
      </c>
      <c r="N11" s="54">
        <v>2.5</v>
      </c>
      <c r="O11" s="53">
        <v>0.5</v>
      </c>
      <c r="P11" s="55">
        <v>1.5</v>
      </c>
      <c r="Q11" s="54"/>
      <c r="R11" s="54"/>
      <c r="S11" s="54"/>
      <c r="T11" s="54"/>
      <c r="U11" s="53"/>
    </row>
    <row r="12" spans="1:21" ht="12" customHeight="1" x14ac:dyDescent="0.2">
      <c r="M12" s="53"/>
      <c r="N12" s="53"/>
      <c r="O12" s="55"/>
      <c r="P12" s="54"/>
      <c r="Q12" s="54"/>
      <c r="R12" s="54"/>
      <c r="S12" s="54"/>
      <c r="T12" s="54"/>
      <c r="U12" s="53"/>
    </row>
    <row r="13" spans="1:21" ht="12" customHeight="1" x14ac:dyDescent="0.2">
      <c r="A13" s="15" t="s">
        <v>442</v>
      </c>
      <c r="M13" s="53"/>
      <c r="N13" s="53"/>
      <c r="O13" s="55"/>
      <c r="P13" s="54"/>
      <c r="Q13" s="54"/>
      <c r="R13" s="54"/>
      <c r="S13" s="54"/>
      <c r="T13" s="54"/>
      <c r="U13" s="53"/>
    </row>
    <row r="14" spans="1:21" ht="12" customHeight="1" x14ac:dyDescent="0.2">
      <c r="A14" s="15"/>
      <c r="M14" s="53"/>
      <c r="N14" s="53"/>
      <c r="O14" s="55"/>
      <c r="P14" s="54"/>
      <c r="Q14" s="54"/>
      <c r="R14" s="54"/>
      <c r="S14" s="54"/>
      <c r="T14" s="54"/>
      <c r="U14" s="53"/>
    </row>
    <row r="15" spans="1:21" ht="12" customHeight="1" x14ac:dyDescent="0.2">
      <c r="A15" s="82" t="s">
        <v>239</v>
      </c>
      <c r="B15" s="53"/>
      <c r="C15" s="55"/>
      <c r="D15" s="54"/>
      <c r="E15" s="54"/>
      <c r="F15" s="54"/>
      <c r="G15" s="54"/>
      <c r="H15" s="54"/>
      <c r="I15" s="53"/>
      <c r="J15" s="53"/>
      <c r="M15" s="53"/>
      <c r="N15" s="53"/>
      <c r="O15" s="55"/>
      <c r="P15" s="54"/>
      <c r="Q15" s="54"/>
      <c r="R15" s="54"/>
      <c r="S15" s="54"/>
      <c r="T15" s="54"/>
      <c r="U15" s="53"/>
    </row>
    <row r="16" spans="1:21" ht="12" customHeight="1" x14ac:dyDescent="0.2">
      <c r="A16" s="80" t="s">
        <v>0</v>
      </c>
      <c r="B16" s="140" t="s">
        <v>230</v>
      </c>
      <c r="C16" s="78" t="s">
        <v>222</v>
      </c>
      <c r="D16" s="77" t="s">
        <v>223</v>
      </c>
      <c r="E16" s="77" t="s">
        <v>224</v>
      </c>
      <c r="F16" s="77" t="s">
        <v>225</v>
      </c>
      <c r="G16" s="77" t="s">
        <v>226</v>
      </c>
      <c r="H16" s="77" t="s">
        <v>227</v>
      </c>
      <c r="I16" s="77" t="s">
        <v>228</v>
      </c>
      <c r="J16" s="77" t="s">
        <v>229</v>
      </c>
      <c r="M16" s="53"/>
      <c r="N16" s="53"/>
      <c r="O16" s="55"/>
      <c r="P16" s="54"/>
      <c r="Q16" s="54"/>
      <c r="R16" s="54"/>
      <c r="S16" s="54"/>
      <c r="T16" s="54"/>
      <c r="U16" s="53"/>
    </row>
    <row r="17" spans="1:10" ht="12" customHeight="1" x14ac:dyDescent="0.2">
      <c r="A17" s="176" t="s">
        <v>14</v>
      </c>
      <c r="B17" s="180" t="s">
        <v>370</v>
      </c>
      <c r="C17" s="178">
        <v>314</v>
      </c>
      <c r="D17" s="179">
        <v>66.209999999999994</v>
      </c>
      <c r="E17" s="179">
        <v>0.28999999999999998</v>
      </c>
      <c r="F17" s="179">
        <v>55</v>
      </c>
      <c r="G17" s="179">
        <v>62.74</v>
      </c>
      <c r="H17" s="179">
        <v>65.14</v>
      </c>
      <c r="I17" s="179">
        <v>68.89</v>
      </c>
      <c r="J17" s="179">
        <v>80</v>
      </c>
    </row>
    <row r="18" spans="1:10" ht="12" customHeight="1" x14ac:dyDescent="0.2">
      <c r="A18" s="180" t="s">
        <v>8</v>
      </c>
      <c r="B18" s="180" t="s">
        <v>370</v>
      </c>
      <c r="C18" s="182">
        <v>159</v>
      </c>
      <c r="D18" s="183">
        <v>66.44</v>
      </c>
      <c r="E18" s="183">
        <v>0.37</v>
      </c>
      <c r="F18" s="183">
        <v>58</v>
      </c>
      <c r="G18" s="179">
        <v>62.89</v>
      </c>
      <c r="H18" s="179">
        <v>65.27</v>
      </c>
      <c r="I18" s="183">
        <v>68.67</v>
      </c>
      <c r="J18" s="183">
        <v>80</v>
      </c>
    </row>
    <row r="19" spans="1:10" ht="12" customHeight="1" x14ac:dyDescent="0.2">
      <c r="A19" s="181" t="s">
        <v>15</v>
      </c>
      <c r="B19" s="180" t="s">
        <v>370</v>
      </c>
      <c r="C19" s="178">
        <v>153</v>
      </c>
      <c r="D19" s="179">
        <v>65.790000000000006</v>
      </c>
      <c r="E19" s="179">
        <v>0.5</v>
      </c>
      <c r="F19" s="179">
        <v>55</v>
      </c>
      <c r="G19" s="179">
        <v>61.48</v>
      </c>
      <c r="H19" s="179">
        <v>64.77</v>
      </c>
      <c r="I19" s="179">
        <v>69.19</v>
      </c>
      <c r="J19" s="179">
        <v>77</v>
      </c>
    </row>
    <row r="28" spans="1:10" ht="12" customHeight="1" x14ac:dyDescent="0.2">
      <c r="B28" s="1" t="s">
        <v>232</v>
      </c>
    </row>
    <row r="29" spans="1:10" ht="12" customHeight="1" x14ac:dyDescent="0.2">
      <c r="C29" s="12" t="s">
        <v>14</v>
      </c>
      <c r="D29" s="13" t="s">
        <v>8</v>
      </c>
      <c r="E29" s="13" t="s">
        <v>15</v>
      </c>
    </row>
    <row r="30" spans="1:10" ht="12" customHeight="1" x14ac:dyDescent="0.2">
      <c r="B30" s="1" t="s">
        <v>233</v>
      </c>
      <c r="C30" s="13">
        <f>G17</f>
        <v>62.74</v>
      </c>
      <c r="D30" s="13">
        <f>G18</f>
        <v>62.89</v>
      </c>
      <c r="E30" s="13">
        <f>G19</f>
        <v>61.48</v>
      </c>
    </row>
    <row r="31" spans="1:10" ht="12" customHeight="1" x14ac:dyDescent="0.2">
      <c r="B31" s="1" t="s">
        <v>234</v>
      </c>
      <c r="C31" s="13">
        <f>H17-G17</f>
        <v>2.3999999999999986</v>
      </c>
      <c r="D31" s="13">
        <f>H18-G18</f>
        <v>2.3799999999999955</v>
      </c>
      <c r="E31" s="13">
        <f>H19-G19</f>
        <v>3.2899999999999991</v>
      </c>
    </row>
    <row r="32" spans="1:10" ht="12" customHeight="1" x14ac:dyDescent="0.2">
      <c r="B32" s="1" t="s">
        <v>235</v>
      </c>
      <c r="C32" s="13">
        <f>I17-H17</f>
        <v>3.75</v>
      </c>
      <c r="D32" s="13">
        <f>I18-H18</f>
        <v>3.4000000000000057</v>
      </c>
      <c r="E32" s="13">
        <f>I19-H19</f>
        <v>4.4200000000000017</v>
      </c>
    </row>
    <row r="33" spans="2:5" ht="12" customHeight="1" x14ac:dyDescent="0.2">
      <c r="B33" s="1" t="s">
        <v>236</v>
      </c>
      <c r="C33" s="13">
        <f>G17-F17</f>
        <v>7.740000000000002</v>
      </c>
      <c r="D33" s="13">
        <f>G18-F18</f>
        <v>4.8900000000000006</v>
      </c>
      <c r="E33" s="13">
        <f>G19-F19</f>
        <v>6.4799999999999969</v>
      </c>
    </row>
    <row r="34" spans="2:5" ht="12" customHeight="1" x14ac:dyDescent="0.2">
      <c r="B34" s="1" t="s">
        <v>237</v>
      </c>
      <c r="C34" s="13">
        <f>J17-I17</f>
        <v>11.11</v>
      </c>
      <c r="D34" s="13">
        <f>J18-I18</f>
        <v>11.329999999999998</v>
      </c>
      <c r="E34" s="13">
        <f>J19-I19</f>
        <v>7.8100000000000023</v>
      </c>
    </row>
    <row r="35" spans="2:5" ht="12" customHeight="1" x14ac:dyDescent="0.2">
      <c r="B35" s="1" t="s">
        <v>238</v>
      </c>
      <c r="C35" s="12">
        <v>2.5</v>
      </c>
      <c r="D35" s="13">
        <v>2.5</v>
      </c>
      <c r="E35" s="13">
        <v>1.5</v>
      </c>
    </row>
  </sheetData>
  <mergeCells count="1">
    <mergeCell ref="I2:K2"/>
  </mergeCells>
  <hyperlinks>
    <hyperlink ref="I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9"/>
  <sheetViews>
    <sheetView zoomScaleNormal="100" workbookViewId="0"/>
  </sheetViews>
  <sheetFormatPr defaultColWidth="11.42578125" defaultRowHeight="12" customHeight="1" x14ac:dyDescent="0.2"/>
  <cols>
    <col min="1" max="1" width="23" style="1" customWidth="1"/>
    <col min="2" max="2" width="24.85546875" style="1" customWidth="1"/>
    <col min="3" max="3" width="7.28515625" style="12" customWidth="1"/>
    <col min="4" max="4" width="10.42578125" style="13" customWidth="1"/>
    <col min="5" max="6" width="12" style="13" customWidth="1"/>
    <col min="7" max="8" width="9.5703125" style="12" customWidth="1"/>
    <col min="9" max="16384" width="11.42578125" style="1"/>
  </cols>
  <sheetData>
    <row r="1" spans="1:20" ht="12" customHeight="1" x14ac:dyDescent="0.2">
      <c r="A1" s="16"/>
    </row>
    <row r="2" spans="1:20" ht="12" customHeight="1" x14ac:dyDescent="0.2">
      <c r="A2" s="15" t="s">
        <v>376</v>
      </c>
      <c r="K2" s="339" t="s">
        <v>159</v>
      </c>
      <c r="L2" s="339"/>
      <c r="M2" s="339"/>
      <c r="T2" s="155"/>
    </row>
    <row r="4" spans="1:20" s="4" customFormat="1" ht="38.25" x14ac:dyDescent="0.2">
      <c r="A4" s="3" t="s">
        <v>0</v>
      </c>
      <c r="B4" s="14" t="s">
        <v>13</v>
      </c>
      <c r="C4" s="5" t="s">
        <v>10</v>
      </c>
      <c r="D4" s="6" t="s">
        <v>9</v>
      </c>
      <c r="E4" s="26" t="s">
        <v>160</v>
      </c>
      <c r="F4" s="26" t="s">
        <v>161</v>
      </c>
      <c r="G4" s="7" t="s">
        <v>11</v>
      </c>
      <c r="H4" s="7" t="s">
        <v>12</v>
      </c>
    </row>
    <row r="5" spans="1:20" ht="14.1" customHeight="1" x14ac:dyDescent="0.25">
      <c r="A5" s="2" t="s">
        <v>14</v>
      </c>
      <c r="B5" s="175" t="s">
        <v>372</v>
      </c>
      <c r="C5" s="8">
        <v>26</v>
      </c>
      <c r="D5" s="9">
        <v>8.0373999999999999</v>
      </c>
      <c r="E5" s="9">
        <v>3.8338000000000001</v>
      </c>
      <c r="F5" s="9">
        <v>12.241099999999999</v>
      </c>
      <c r="G5" s="10">
        <v>4.2</v>
      </c>
      <c r="H5" s="10">
        <v>4.2</v>
      </c>
    </row>
    <row r="6" spans="1:20" ht="14.1" customHeight="1" x14ac:dyDescent="0.25">
      <c r="A6" s="2" t="s">
        <v>14</v>
      </c>
      <c r="B6" s="175" t="s">
        <v>373</v>
      </c>
      <c r="C6" s="8">
        <v>71</v>
      </c>
      <c r="D6" s="9">
        <v>22.341699999999999</v>
      </c>
      <c r="E6" s="9">
        <v>16.588200000000001</v>
      </c>
      <c r="F6" s="9">
        <v>28.095099999999999</v>
      </c>
      <c r="G6" s="10">
        <v>5.75</v>
      </c>
      <c r="H6" s="10">
        <v>5.75</v>
      </c>
    </row>
    <row r="7" spans="1:20" ht="14.1" customHeight="1" x14ac:dyDescent="0.25">
      <c r="A7" s="2" t="s">
        <v>14</v>
      </c>
      <c r="B7" s="175" t="s">
        <v>374</v>
      </c>
      <c r="C7" s="8">
        <v>112</v>
      </c>
      <c r="D7" s="9">
        <v>35.425600000000003</v>
      </c>
      <c r="E7" s="9">
        <v>30.1343</v>
      </c>
      <c r="F7" s="9">
        <v>40.716900000000003</v>
      </c>
      <c r="G7" s="10">
        <v>5.29</v>
      </c>
      <c r="H7" s="10">
        <v>5.29</v>
      </c>
    </row>
    <row r="8" spans="1:20" ht="14.1" customHeight="1" x14ac:dyDescent="0.25">
      <c r="A8" s="2" t="s">
        <v>14</v>
      </c>
      <c r="B8" s="175" t="s">
        <v>375</v>
      </c>
      <c r="C8" s="8">
        <v>115</v>
      </c>
      <c r="D8" s="9">
        <v>34.195300000000003</v>
      </c>
      <c r="E8" s="9">
        <v>28.563300000000002</v>
      </c>
      <c r="F8" s="9">
        <v>39.827300000000001</v>
      </c>
      <c r="G8" s="10">
        <v>5.63</v>
      </c>
      <c r="H8" s="10">
        <v>5.63</v>
      </c>
    </row>
    <row r="9" spans="1:20" ht="14.1" customHeight="1" x14ac:dyDescent="0.25">
      <c r="A9" s="2" t="s">
        <v>14</v>
      </c>
      <c r="B9" s="175" t="s">
        <v>5</v>
      </c>
      <c r="C9" s="8">
        <v>324</v>
      </c>
      <c r="D9" s="9">
        <v>100</v>
      </c>
      <c r="E9" s="9" t="s">
        <v>6</v>
      </c>
      <c r="F9" s="9" t="s">
        <v>6</v>
      </c>
      <c r="G9" s="10" t="s">
        <v>7</v>
      </c>
      <c r="H9" s="10" t="s">
        <v>7</v>
      </c>
    </row>
    <row r="11" spans="1:20" ht="12" customHeight="1" x14ac:dyDescent="0.25">
      <c r="A11" s="2" t="s">
        <v>8</v>
      </c>
      <c r="B11" s="175" t="s">
        <v>372</v>
      </c>
      <c r="C11" s="8">
        <v>13</v>
      </c>
      <c r="D11" s="9">
        <v>7.9166999999999996</v>
      </c>
      <c r="E11" s="9">
        <v>2.9474999999999998</v>
      </c>
      <c r="F11" s="9">
        <v>12.8858</v>
      </c>
      <c r="G11" s="10">
        <v>4.97</v>
      </c>
      <c r="H11" s="10">
        <v>4.97</v>
      </c>
    </row>
    <row r="12" spans="1:20" ht="12" customHeight="1" x14ac:dyDescent="0.25">
      <c r="A12" s="2" t="s">
        <v>8</v>
      </c>
      <c r="B12" s="175" t="s">
        <v>373</v>
      </c>
      <c r="C12" s="8">
        <v>37</v>
      </c>
      <c r="D12" s="9">
        <v>22.75</v>
      </c>
      <c r="E12" s="9">
        <v>14.577</v>
      </c>
      <c r="F12" s="9">
        <v>30.922999999999998</v>
      </c>
      <c r="G12" s="10">
        <v>8.17</v>
      </c>
      <c r="H12" s="10">
        <v>8.17</v>
      </c>
    </row>
    <row r="13" spans="1:20" ht="12" customHeight="1" x14ac:dyDescent="0.25">
      <c r="A13" s="2" t="s">
        <v>8</v>
      </c>
      <c r="B13" s="175" t="s">
        <v>374</v>
      </c>
      <c r="C13" s="8">
        <v>62</v>
      </c>
      <c r="D13" s="9">
        <v>37.666699999999999</v>
      </c>
      <c r="E13" s="9">
        <v>29.780200000000001</v>
      </c>
      <c r="F13" s="9">
        <v>45.553199999999997</v>
      </c>
      <c r="G13" s="10">
        <v>7.89</v>
      </c>
      <c r="H13" s="10">
        <v>7.89</v>
      </c>
    </row>
    <row r="14" spans="1:20" ht="12" customHeight="1" x14ac:dyDescent="0.25">
      <c r="A14" s="2" t="s">
        <v>8</v>
      </c>
      <c r="B14" s="175" t="s">
        <v>375</v>
      </c>
      <c r="C14" s="8">
        <v>51</v>
      </c>
      <c r="D14" s="9">
        <v>31.666699999999999</v>
      </c>
      <c r="E14" s="9">
        <v>23.373000000000001</v>
      </c>
      <c r="F14" s="9">
        <v>39.9604</v>
      </c>
      <c r="G14" s="10">
        <v>8.2899999999999991</v>
      </c>
      <c r="H14" s="10">
        <v>8.2899999999999991</v>
      </c>
    </row>
    <row r="15" spans="1:20" ht="12" customHeight="1" x14ac:dyDescent="0.25">
      <c r="A15" s="2" t="s">
        <v>8</v>
      </c>
      <c r="B15" s="175" t="s">
        <v>5</v>
      </c>
      <c r="C15" s="8">
        <v>163</v>
      </c>
      <c r="D15" s="9">
        <v>100</v>
      </c>
      <c r="E15" s="9" t="s">
        <v>6</v>
      </c>
      <c r="F15" s="9" t="s">
        <v>6</v>
      </c>
      <c r="G15" s="10" t="s">
        <v>7</v>
      </c>
      <c r="H15" s="10" t="s">
        <v>7</v>
      </c>
    </row>
    <row r="17" spans="1:21" ht="12" customHeight="1" x14ac:dyDescent="0.25">
      <c r="A17" s="2" t="s">
        <v>15</v>
      </c>
      <c r="B17" s="175" t="s">
        <v>372</v>
      </c>
      <c r="C17" s="8">
        <v>13</v>
      </c>
      <c r="D17" s="9">
        <v>8.2478999999999996</v>
      </c>
      <c r="E17" s="9">
        <v>3.5756000000000001</v>
      </c>
      <c r="F17" s="9">
        <v>12.9201</v>
      </c>
      <c r="G17" s="10">
        <v>4.67</v>
      </c>
      <c r="H17" s="10">
        <v>4.67</v>
      </c>
    </row>
    <row r="18" spans="1:21" ht="12" customHeight="1" x14ac:dyDescent="0.25">
      <c r="A18" s="2" t="s">
        <v>15</v>
      </c>
      <c r="B18" s="175" t="s">
        <v>373</v>
      </c>
      <c r="C18" s="8">
        <v>34</v>
      </c>
      <c r="D18" s="9">
        <v>21.63</v>
      </c>
      <c r="E18" s="9">
        <v>13.5801</v>
      </c>
      <c r="F18" s="9">
        <v>29.68</v>
      </c>
      <c r="G18" s="10">
        <v>8.0500000000000007</v>
      </c>
      <c r="H18" s="10">
        <v>8.0500000000000007</v>
      </c>
    </row>
    <row r="19" spans="1:21" ht="12" customHeight="1" x14ac:dyDescent="0.25">
      <c r="A19" s="2" t="s">
        <v>15</v>
      </c>
      <c r="B19" s="175" t="s">
        <v>374</v>
      </c>
      <c r="C19" s="8">
        <v>50</v>
      </c>
      <c r="D19" s="9">
        <v>31.520099999999999</v>
      </c>
      <c r="E19" s="9">
        <v>22.011099999999999</v>
      </c>
      <c r="F19" s="9">
        <v>41.0291</v>
      </c>
      <c r="G19" s="10">
        <v>9.51</v>
      </c>
      <c r="H19" s="10">
        <v>9.51</v>
      </c>
    </row>
    <row r="20" spans="1:21" ht="12" customHeight="1" x14ac:dyDescent="0.25">
      <c r="A20" s="2" t="s">
        <v>15</v>
      </c>
      <c r="B20" s="175" t="s">
        <v>375</v>
      </c>
      <c r="C20" s="8">
        <v>64</v>
      </c>
      <c r="D20" s="9">
        <v>38.601999999999997</v>
      </c>
      <c r="E20" s="9">
        <v>29.4755</v>
      </c>
      <c r="F20" s="9">
        <v>47.728400000000001</v>
      </c>
      <c r="G20" s="10">
        <v>9.1300000000000008</v>
      </c>
      <c r="H20" s="10">
        <v>9.1300000000000008</v>
      </c>
    </row>
    <row r="21" spans="1:21" ht="12" customHeight="1" x14ac:dyDescent="0.2">
      <c r="A21" s="2" t="s">
        <v>15</v>
      </c>
      <c r="B21" s="2" t="s">
        <v>5</v>
      </c>
      <c r="C21" s="8">
        <v>161</v>
      </c>
      <c r="D21" s="9">
        <v>100</v>
      </c>
      <c r="E21" s="9" t="s">
        <v>6</v>
      </c>
      <c r="F21" s="9" t="s">
        <v>6</v>
      </c>
      <c r="G21" s="11" t="s">
        <v>7</v>
      </c>
      <c r="H21" s="11" t="s">
        <v>7</v>
      </c>
    </row>
    <row r="29" spans="1:21" ht="12" customHeight="1" x14ac:dyDescent="0.2">
      <c r="A29" s="15" t="s">
        <v>377</v>
      </c>
    </row>
    <row r="31" spans="1:21" ht="12" customHeight="1" x14ac:dyDescent="0.2">
      <c r="A31" s="82" t="s">
        <v>239</v>
      </c>
      <c r="B31" s="53"/>
      <c r="C31" s="55"/>
      <c r="D31" s="54"/>
      <c r="E31" s="54"/>
      <c r="F31" s="54"/>
      <c r="G31" s="54"/>
      <c r="H31" s="54"/>
      <c r="I31" s="53"/>
      <c r="J31" s="53"/>
    </row>
    <row r="32" spans="1:21" ht="25.5" x14ac:dyDescent="0.2">
      <c r="A32" s="80" t="s">
        <v>0</v>
      </c>
      <c r="B32" s="140" t="s">
        <v>230</v>
      </c>
      <c r="C32" s="78" t="s">
        <v>222</v>
      </c>
      <c r="D32" s="77" t="s">
        <v>223</v>
      </c>
      <c r="E32" s="77" t="s">
        <v>224</v>
      </c>
      <c r="F32" s="77" t="s">
        <v>225</v>
      </c>
      <c r="G32" s="77" t="s">
        <v>226</v>
      </c>
      <c r="H32" s="77" t="s">
        <v>227</v>
      </c>
      <c r="I32" s="77" t="s">
        <v>228</v>
      </c>
      <c r="J32" s="77" t="s">
        <v>229</v>
      </c>
      <c r="R32" s="54"/>
      <c r="S32" s="54"/>
      <c r="T32" s="54"/>
      <c r="U32" s="53"/>
    </row>
    <row r="33" spans="1:21" ht="28.5" customHeight="1" x14ac:dyDescent="0.2">
      <c r="A33" s="176" t="s">
        <v>14</v>
      </c>
      <c r="B33" s="177" t="s">
        <v>371</v>
      </c>
      <c r="C33" s="178">
        <v>300</v>
      </c>
      <c r="D33" s="179">
        <v>29.66</v>
      </c>
      <c r="E33" s="179">
        <v>0.41</v>
      </c>
      <c r="F33" s="179">
        <v>14.37</v>
      </c>
      <c r="G33" s="179">
        <v>24.96</v>
      </c>
      <c r="H33" s="179">
        <v>28.24</v>
      </c>
      <c r="I33" s="179">
        <v>33.67</v>
      </c>
      <c r="J33" s="179">
        <v>56.06</v>
      </c>
      <c r="R33" s="54"/>
      <c r="S33" s="54"/>
      <c r="T33" s="54"/>
      <c r="U33" s="53"/>
    </row>
    <row r="34" spans="1:21" ht="28.5" customHeight="1" x14ac:dyDescent="0.2">
      <c r="A34" s="180" t="s">
        <v>8</v>
      </c>
      <c r="B34" s="177" t="s">
        <v>371</v>
      </c>
      <c r="C34" s="178">
        <v>151</v>
      </c>
      <c r="D34" s="179">
        <v>29.15</v>
      </c>
      <c r="E34" s="179">
        <v>0.55000000000000004</v>
      </c>
      <c r="F34" s="179">
        <v>14.37</v>
      </c>
      <c r="G34" s="179">
        <v>24.91</v>
      </c>
      <c r="H34" s="179">
        <v>27.96</v>
      </c>
      <c r="I34" s="179">
        <v>32.74</v>
      </c>
      <c r="J34" s="179">
        <v>56.06</v>
      </c>
      <c r="R34" s="54"/>
      <c r="S34" s="54"/>
      <c r="T34" s="54"/>
      <c r="U34" s="53"/>
    </row>
    <row r="35" spans="1:21" ht="28.5" customHeight="1" x14ac:dyDescent="0.2">
      <c r="A35" s="181" t="s">
        <v>15</v>
      </c>
      <c r="B35" s="177" t="s">
        <v>371</v>
      </c>
      <c r="C35" s="182">
        <v>149</v>
      </c>
      <c r="D35" s="183">
        <v>30.55</v>
      </c>
      <c r="E35" s="183">
        <v>0.56999999999999995</v>
      </c>
      <c r="F35" s="183">
        <v>18.309999999999999</v>
      </c>
      <c r="G35" s="179">
        <v>25.08</v>
      </c>
      <c r="H35" s="179">
        <v>28.34</v>
      </c>
      <c r="I35" s="183">
        <v>35.86</v>
      </c>
      <c r="J35" s="183">
        <v>51.32</v>
      </c>
      <c r="R35" s="54"/>
      <c r="S35" s="54"/>
      <c r="T35" s="54"/>
      <c r="U35" s="53"/>
    </row>
    <row r="36" spans="1:21" ht="12" customHeight="1" x14ac:dyDescent="0.2">
      <c r="R36" s="54"/>
      <c r="S36" s="54"/>
      <c r="T36" s="54"/>
      <c r="U36" s="53"/>
    </row>
    <row r="37" spans="1:21" ht="12" customHeight="1" x14ac:dyDescent="0.2">
      <c r="R37" s="54"/>
      <c r="S37" s="54"/>
      <c r="T37" s="54"/>
      <c r="U37" s="53"/>
    </row>
    <row r="38" spans="1:21" ht="12" customHeight="1" x14ac:dyDescent="0.2">
      <c r="C38" s="1"/>
      <c r="D38" s="1"/>
      <c r="E38" s="1"/>
      <c r="F38" s="1"/>
      <c r="R38" s="54"/>
      <c r="S38" s="54"/>
      <c r="T38" s="54"/>
      <c r="U38" s="53"/>
    </row>
    <row r="39" spans="1:21" ht="12" customHeight="1" x14ac:dyDescent="0.2">
      <c r="B39" s="53"/>
      <c r="C39" s="53"/>
      <c r="D39" s="55"/>
      <c r="E39" s="54"/>
      <c r="F39" s="54"/>
      <c r="R39" s="54"/>
      <c r="S39" s="54"/>
      <c r="T39" s="54"/>
      <c r="U39" s="53"/>
    </row>
    <row r="40" spans="1:21" ht="12" customHeight="1" x14ac:dyDescent="0.2">
      <c r="B40" s="53" t="s">
        <v>232</v>
      </c>
      <c r="C40" s="53"/>
      <c r="D40" s="55"/>
      <c r="E40" s="54"/>
      <c r="F40" s="54"/>
      <c r="M40" s="53"/>
      <c r="N40" s="53"/>
      <c r="O40" s="55"/>
      <c r="P40" s="54"/>
      <c r="Q40" s="54"/>
      <c r="R40" s="54"/>
      <c r="S40" s="54"/>
      <c r="T40" s="54"/>
      <c r="U40" s="53"/>
    </row>
    <row r="41" spans="1:21" ht="12" customHeight="1" x14ac:dyDescent="0.2">
      <c r="B41" s="53"/>
      <c r="C41" s="184" t="s">
        <v>14</v>
      </c>
      <c r="D41" s="53" t="s">
        <v>8</v>
      </c>
      <c r="E41" s="53" t="s">
        <v>15</v>
      </c>
      <c r="F41" s="54"/>
      <c r="M41" s="53"/>
      <c r="N41" s="53"/>
      <c r="O41" s="55"/>
      <c r="P41" s="54"/>
      <c r="Q41" s="54"/>
      <c r="R41" s="54"/>
      <c r="S41" s="54"/>
      <c r="T41" s="54"/>
      <c r="U41" s="53"/>
    </row>
    <row r="42" spans="1:21" ht="12" customHeight="1" x14ac:dyDescent="0.2">
      <c r="B42" s="53" t="s">
        <v>233</v>
      </c>
      <c r="C42" s="54">
        <f>G33</f>
        <v>24.96</v>
      </c>
      <c r="D42" s="145">
        <f>G34</f>
        <v>24.91</v>
      </c>
      <c r="E42" s="54">
        <f>H35</f>
        <v>28.34</v>
      </c>
      <c r="F42" s="54"/>
    </row>
    <row r="43" spans="1:21" ht="12" customHeight="1" x14ac:dyDescent="0.2">
      <c r="B43" s="53" t="s">
        <v>234</v>
      </c>
      <c r="C43" s="54">
        <f>H33-G33</f>
        <v>3.2799999999999976</v>
      </c>
      <c r="D43" s="145">
        <f>H34-G34</f>
        <v>3.0500000000000007</v>
      </c>
      <c r="E43" s="54">
        <f>H35-G35</f>
        <v>3.2600000000000016</v>
      </c>
      <c r="F43" s="54"/>
    </row>
    <row r="44" spans="1:21" ht="12" customHeight="1" x14ac:dyDescent="0.2">
      <c r="B44" s="53" t="s">
        <v>235</v>
      </c>
      <c r="C44" s="54">
        <f>I33-H33</f>
        <v>5.4300000000000033</v>
      </c>
      <c r="D44" s="145">
        <f>I34-H34</f>
        <v>4.7800000000000011</v>
      </c>
      <c r="E44" s="54">
        <f>I35-H35</f>
        <v>7.52</v>
      </c>
      <c r="F44" s="54"/>
    </row>
    <row r="45" spans="1:21" ht="12" customHeight="1" x14ac:dyDescent="0.2">
      <c r="B45" s="53" t="s">
        <v>236</v>
      </c>
      <c r="C45" s="54">
        <f>G33-F33</f>
        <v>10.590000000000002</v>
      </c>
      <c r="D45" s="145">
        <f>G34-F34</f>
        <v>10.540000000000001</v>
      </c>
      <c r="E45" s="54">
        <f>G35-F35</f>
        <v>6.77</v>
      </c>
      <c r="F45" s="54"/>
    </row>
    <row r="46" spans="1:21" ht="12" customHeight="1" x14ac:dyDescent="0.2">
      <c r="B46" s="53" t="s">
        <v>237</v>
      </c>
      <c r="C46" s="54">
        <f>J33-I33</f>
        <v>22.39</v>
      </c>
      <c r="D46" s="145">
        <f>J34-I34</f>
        <v>23.32</v>
      </c>
      <c r="E46" s="54">
        <f>J35-I35</f>
        <v>15.46</v>
      </c>
      <c r="F46" s="54"/>
    </row>
    <row r="47" spans="1:21" ht="12" customHeight="1" x14ac:dyDescent="0.2">
      <c r="B47" s="53" t="s">
        <v>238</v>
      </c>
      <c r="C47" s="54">
        <v>2.5</v>
      </c>
      <c r="D47" s="53">
        <v>0.5</v>
      </c>
      <c r="E47" s="55">
        <v>1.5</v>
      </c>
      <c r="F47" s="54"/>
    </row>
    <row r="48" spans="1:21" ht="12" customHeight="1" x14ac:dyDescent="0.2">
      <c r="B48" s="53"/>
      <c r="C48" s="53"/>
      <c r="D48" s="55"/>
      <c r="E48" s="54"/>
      <c r="F48" s="54"/>
    </row>
    <row r="49" spans="2:6" ht="12" customHeight="1" x14ac:dyDescent="0.2">
      <c r="B49" s="53"/>
      <c r="C49" s="53"/>
      <c r="D49" s="55"/>
      <c r="E49" s="54"/>
      <c r="F49" s="54"/>
    </row>
  </sheetData>
  <mergeCells count="1">
    <mergeCell ref="K2:M2"/>
  </mergeCells>
  <hyperlinks>
    <hyperlink ref="K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20"/>
  <sheetViews>
    <sheetView zoomScale="90" zoomScaleNormal="90" workbookViewId="0">
      <selection activeCell="B46" sqref="B46"/>
    </sheetView>
  </sheetViews>
  <sheetFormatPr defaultRowHeight="12.75" x14ac:dyDescent="0.2"/>
  <cols>
    <col min="1" max="1" width="39.42578125" style="1" customWidth="1"/>
    <col min="2" max="2" width="8.140625" style="12" customWidth="1"/>
    <col min="3" max="3" width="10.42578125" style="13" customWidth="1"/>
    <col min="4" max="4" width="13.140625" style="13" customWidth="1"/>
    <col min="5" max="5" width="12.42578125" style="13" customWidth="1"/>
    <col min="6" max="7" width="9.140625" style="13"/>
    <col min="8" max="8" width="3.42578125" style="12" customWidth="1"/>
    <col min="9" max="9" width="8.140625" style="12" customWidth="1"/>
    <col min="10" max="10" width="10.42578125" style="13" customWidth="1"/>
    <col min="11" max="12" width="13.140625" style="13" customWidth="1"/>
    <col min="13" max="14" width="9.140625" style="13"/>
    <col min="15" max="15" width="3.42578125" style="12" customWidth="1"/>
    <col min="16" max="16" width="8.140625" style="12" customWidth="1"/>
    <col min="17" max="17" width="10.42578125" style="13" customWidth="1"/>
    <col min="18" max="19" width="13.140625" style="13" customWidth="1"/>
    <col min="20" max="21" width="9.140625" style="13"/>
    <col min="22" max="16384" width="9.140625" style="1"/>
  </cols>
  <sheetData>
    <row r="2" spans="1:21" x14ac:dyDescent="0.2">
      <c r="A2" s="81" t="s">
        <v>381</v>
      </c>
      <c r="B2" s="53"/>
      <c r="C2" s="55"/>
      <c r="D2" s="54"/>
      <c r="E2" s="54"/>
      <c r="F2" s="54"/>
      <c r="G2" s="54"/>
      <c r="H2" s="54"/>
      <c r="I2" s="53"/>
      <c r="J2" s="339" t="s">
        <v>159</v>
      </c>
      <c r="K2" s="339"/>
      <c r="L2" s="339"/>
    </row>
    <row r="4" spans="1:21" x14ac:dyDescent="0.2">
      <c r="A4" s="103"/>
      <c r="B4" s="340" t="s">
        <v>213</v>
      </c>
      <c r="C4" s="341"/>
      <c r="D4" s="341"/>
      <c r="E4" s="341"/>
      <c r="F4" s="341"/>
      <c r="G4" s="342"/>
      <c r="H4" s="106"/>
      <c r="I4" s="340" t="s">
        <v>8</v>
      </c>
      <c r="J4" s="341"/>
      <c r="K4" s="341"/>
      <c r="L4" s="341"/>
      <c r="M4" s="341"/>
      <c r="N4" s="342"/>
      <c r="O4" s="106"/>
      <c r="P4" s="340" t="s">
        <v>15</v>
      </c>
      <c r="Q4" s="341"/>
      <c r="R4" s="341"/>
      <c r="S4" s="341"/>
      <c r="T4" s="341"/>
      <c r="U4" s="342"/>
    </row>
    <row r="5" spans="1:21" ht="38.25" x14ac:dyDescent="0.2">
      <c r="A5" s="112" t="s">
        <v>13</v>
      </c>
      <c r="B5" s="113" t="s">
        <v>10</v>
      </c>
      <c r="C5" s="114" t="s">
        <v>9</v>
      </c>
      <c r="D5" s="115" t="s">
        <v>160</v>
      </c>
      <c r="E5" s="115" t="s">
        <v>161</v>
      </c>
      <c r="F5" s="115" t="s">
        <v>11</v>
      </c>
      <c r="G5" s="116" t="s">
        <v>12</v>
      </c>
      <c r="H5" s="115"/>
      <c r="I5" s="113" t="s">
        <v>10</v>
      </c>
      <c r="J5" s="114" t="s">
        <v>9</v>
      </c>
      <c r="K5" s="115" t="s">
        <v>160</v>
      </c>
      <c r="L5" s="115" t="s">
        <v>161</v>
      </c>
      <c r="M5" s="115" t="s">
        <v>11</v>
      </c>
      <c r="N5" s="116" t="s">
        <v>12</v>
      </c>
      <c r="O5" s="115"/>
      <c r="P5" s="113" t="s">
        <v>10</v>
      </c>
      <c r="Q5" s="114" t="s">
        <v>9</v>
      </c>
      <c r="R5" s="115" t="s">
        <v>160</v>
      </c>
      <c r="S5" s="115" t="s">
        <v>161</v>
      </c>
      <c r="T5" s="115" t="s">
        <v>11</v>
      </c>
      <c r="U5" s="116" t="s">
        <v>12</v>
      </c>
    </row>
    <row r="6" spans="1:21" ht="15" x14ac:dyDescent="0.25">
      <c r="A6" s="248" t="s">
        <v>384</v>
      </c>
      <c r="B6" s="249">
        <v>121</v>
      </c>
      <c r="C6" s="250">
        <v>37.840400000000002</v>
      </c>
      <c r="D6" s="250">
        <v>31.0688</v>
      </c>
      <c r="E6" s="250">
        <v>44.611899999999999</v>
      </c>
      <c r="F6" s="250">
        <v>6.77</v>
      </c>
      <c r="G6" s="251">
        <v>6.77</v>
      </c>
      <c r="H6" s="252"/>
      <c r="I6" s="253">
        <v>59</v>
      </c>
      <c r="J6" s="250">
        <v>38.125</v>
      </c>
      <c r="K6" s="250">
        <v>29.684899999999999</v>
      </c>
      <c r="L6" s="250">
        <v>46.565100000000001</v>
      </c>
      <c r="M6" s="250">
        <v>8.44</v>
      </c>
      <c r="N6" s="251">
        <v>8.44</v>
      </c>
      <c r="O6" s="254"/>
      <c r="P6" s="255">
        <v>62</v>
      </c>
      <c r="Q6" s="256">
        <v>37.344299999999997</v>
      </c>
      <c r="R6" s="256">
        <v>28.138999999999999</v>
      </c>
      <c r="S6" s="256">
        <v>46.549599999999998</v>
      </c>
      <c r="T6" s="256">
        <v>9.2100000000000009</v>
      </c>
      <c r="U6" s="257">
        <v>9.2100000000000009</v>
      </c>
    </row>
    <row r="7" spans="1:21" ht="15" x14ac:dyDescent="0.25">
      <c r="A7" s="104" t="s">
        <v>389</v>
      </c>
      <c r="B7" s="101">
        <v>86</v>
      </c>
      <c r="C7" s="9">
        <v>26.468599999999999</v>
      </c>
      <c r="D7" s="9">
        <v>20.9649</v>
      </c>
      <c r="E7" s="9">
        <v>31.972200000000001</v>
      </c>
      <c r="F7" s="9">
        <v>5.5</v>
      </c>
      <c r="G7" s="91">
        <v>5.5</v>
      </c>
      <c r="H7" s="87"/>
      <c r="I7" s="90">
        <v>42</v>
      </c>
      <c r="J7" s="9">
        <v>25.875</v>
      </c>
      <c r="K7" s="9">
        <v>17.5489</v>
      </c>
      <c r="L7" s="9">
        <v>34.201099999999997</v>
      </c>
      <c r="M7" s="9">
        <v>8.33</v>
      </c>
      <c r="N7" s="91">
        <v>8.33</v>
      </c>
      <c r="O7" s="85"/>
      <c r="P7" s="95">
        <v>44</v>
      </c>
      <c r="Q7" s="86">
        <v>27.5031</v>
      </c>
      <c r="R7" s="86">
        <v>18.410799999999998</v>
      </c>
      <c r="S7" s="86">
        <v>36.595300000000002</v>
      </c>
      <c r="T7" s="86">
        <v>9.09</v>
      </c>
      <c r="U7" s="96">
        <v>9.09</v>
      </c>
    </row>
    <row r="8" spans="1:21" ht="15" x14ac:dyDescent="0.25">
      <c r="A8" s="104" t="s">
        <v>387</v>
      </c>
      <c r="B8" s="101">
        <v>81</v>
      </c>
      <c r="C8" s="9">
        <v>25.059699999999999</v>
      </c>
      <c r="D8" s="52">
        <v>19.6904</v>
      </c>
      <c r="E8" s="52">
        <v>30.428899999999999</v>
      </c>
      <c r="F8" s="9">
        <v>5.37</v>
      </c>
      <c r="G8" s="91">
        <v>5.37</v>
      </c>
      <c r="H8" s="87"/>
      <c r="I8" s="90">
        <v>47</v>
      </c>
      <c r="J8" s="9">
        <v>27.041699999999999</v>
      </c>
      <c r="K8" s="9">
        <v>19.0947</v>
      </c>
      <c r="L8" s="9">
        <v>34.988599999999998</v>
      </c>
      <c r="M8" s="9">
        <v>7.95</v>
      </c>
      <c r="N8" s="91">
        <v>7.95</v>
      </c>
      <c r="O8" s="85"/>
      <c r="P8" s="95">
        <v>34</v>
      </c>
      <c r="Q8" s="86">
        <v>21.605599999999999</v>
      </c>
      <c r="R8" s="86">
        <v>14.1181</v>
      </c>
      <c r="S8" s="86">
        <v>29.0931</v>
      </c>
      <c r="T8" s="86">
        <v>7.49</v>
      </c>
      <c r="U8" s="96">
        <v>7.49</v>
      </c>
    </row>
    <row r="9" spans="1:21" ht="15" x14ac:dyDescent="0.25">
      <c r="A9" s="104" t="s">
        <v>382</v>
      </c>
      <c r="B9" s="101">
        <v>65</v>
      </c>
      <c r="C9" s="50">
        <v>19.988</v>
      </c>
      <c r="D9" s="117">
        <v>14.5367</v>
      </c>
      <c r="E9" s="122">
        <v>25.439299999999999</v>
      </c>
      <c r="F9" s="51">
        <v>5.45</v>
      </c>
      <c r="G9" s="91">
        <v>5.45</v>
      </c>
      <c r="H9" s="87"/>
      <c r="I9" s="90">
        <v>34</v>
      </c>
      <c r="J9" s="9">
        <v>20.541699999999999</v>
      </c>
      <c r="K9" s="9">
        <v>12.716799999999999</v>
      </c>
      <c r="L9" s="9">
        <v>28.366599999999998</v>
      </c>
      <c r="M9" s="9">
        <v>7.82</v>
      </c>
      <c r="N9" s="91">
        <v>7.82</v>
      </c>
      <c r="O9" s="85"/>
      <c r="P9" s="95">
        <v>31</v>
      </c>
      <c r="Q9" s="86">
        <v>19.023199999999999</v>
      </c>
      <c r="R9" s="86">
        <v>12.183</v>
      </c>
      <c r="S9" s="86">
        <v>25.863399999999999</v>
      </c>
      <c r="T9" s="86">
        <v>6.84</v>
      </c>
      <c r="U9" s="96">
        <v>6.84</v>
      </c>
    </row>
    <row r="10" spans="1:21" ht="15" x14ac:dyDescent="0.25">
      <c r="A10" s="104" t="s">
        <v>391</v>
      </c>
      <c r="B10" s="101">
        <v>55</v>
      </c>
      <c r="C10" s="50">
        <v>16.8111</v>
      </c>
      <c r="D10" s="118">
        <v>12.434900000000001</v>
      </c>
      <c r="E10" s="123">
        <v>21.187200000000001</v>
      </c>
      <c r="F10" s="51">
        <v>4.38</v>
      </c>
      <c r="G10" s="91">
        <v>4.38</v>
      </c>
      <c r="H10" s="87"/>
      <c r="I10" s="90">
        <v>29</v>
      </c>
      <c r="J10" s="9">
        <v>18.291699999999999</v>
      </c>
      <c r="K10" s="9">
        <v>11.6534</v>
      </c>
      <c r="L10" s="9">
        <v>24.93</v>
      </c>
      <c r="M10" s="9">
        <v>6.64</v>
      </c>
      <c r="N10" s="91">
        <v>6.64</v>
      </c>
      <c r="O10" s="85"/>
      <c r="P10" s="95">
        <v>26</v>
      </c>
      <c r="Q10" s="86">
        <v>14.2308</v>
      </c>
      <c r="R10" s="86">
        <v>6.5143000000000004</v>
      </c>
      <c r="S10" s="86">
        <v>21.947199999999999</v>
      </c>
      <c r="T10" s="86">
        <v>7.72</v>
      </c>
      <c r="U10" s="96">
        <v>7.72</v>
      </c>
    </row>
    <row r="11" spans="1:21" ht="15" x14ac:dyDescent="0.25">
      <c r="A11" s="104" t="s">
        <v>392</v>
      </c>
      <c r="B11" s="101">
        <v>44</v>
      </c>
      <c r="C11" s="50">
        <v>14.0848</v>
      </c>
      <c r="D11" s="119">
        <v>9.3628999999999998</v>
      </c>
      <c r="E11" s="124">
        <v>18.8066</v>
      </c>
      <c r="F11" s="51">
        <v>4.72</v>
      </c>
      <c r="G11" s="91">
        <v>4.72</v>
      </c>
      <c r="H11" s="87"/>
      <c r="I11" s="90">
        <v>24</v>
      </c>
      <c r="J11" s="9">
        <v>15.458299999999999</v>
      </c>
      <c r="K11" s="9">
        <v>8.4614999999999991</v>
      </c>
      <c r="L11" s="9">
        <v>22.455100000000002</v>
      </c>
      <c r="M11" s="9">
        <v>7</v>
      </c>
      <c r="N11" s="91">
        <v>7</v>
      </c>
      <c r="O11" s="85"/>
      <c r="P11" s="95">
        <v>20</v>
      </c>
      <c r="Q11" s="86">
        <v>11.6911</v>
      </c>
      <c r="R11" s="86">
        <v>6.3747999999999996</v>
      </c>
      <c r="S11" s="86">
        <v>17.007400000000001</v>
      </c>
      <c r="T11" s="86">
        <v>5.32</v>
      </c>
      <c r="U11" s="96">
        <v>5.32</v>
      </c>
    </row>
    <row r="12" spans="1:21" ht="15" x14ac:dyDescent="0.25">
      <c r="A12" s="104" t="s">
        <v>388</v>
      </c>
      <c r="B12" s="101">
        <v>37</v>
      </c>
      <c r="C12" s="50">
        <v>11.5566</v>
      </c>
      <c r="D12" s="120">
        <v>8.02</v>
      </c>
      <c r="E12" s="121">
        <v>15.093299999999999</v>
      </c>
      <c r="F12" s="9">
        <v>3.54</v>
      </c>
      <c r="G12" s="91">
        <v>3.54</v>
      </c>
      <c r="H12" s="87"/>
      <c r="I12" s="90">
        <v>15</v>
      </c>
      <c r="J12" s="9">
        <v>9.875</v>
      </c>
      <c r="K12" s="9">
        <v>5.0673000000000004</v>
      </c>
      <c r="L12" s="9">
        <v>14.682700000000001</v>
      </c>
      <c r="M12" s="9">
        <v>4.8099999999999996</v>
      </c>
      <c r="N12" s="91">
        <v>4.8099999999999996</v>
      </c>
      <c r="O12" s="85"/>
      <c r="P12" s="95">
        <v>22</v>
      </c>
      <c r="Q12" s="86">
        <v>14.4872</v>
      </c>
      <c r="R12" s="86">
        <v>7.6722000000000001</v>
      </c>
      <c r="S12" s="86">
        <v>21.302199999999999</v>
      </c>
      <c r="T12" s="86">
        <v>6.81</v>
      </c>
      <c r="U12" s="96">
        <v>6.81</v>
      </c>
    </row>
    <row r="13" spans="1:21" ht="15" x14ac:dyDescent="0.25">
      <c r="A13" s="104" t="s">
        <v>393</v>
      </c>
      <c r="B13" s="101">
        <v>37</v>
      </c>
      <c r="C13" s="50">
        <v>10.935600000000001</v>
      </c>
      <c r="D13" s="119">
        <v>7.5388999999999999</v>
      </c>
      <c r="E13" s="51">
        <v>14.3323</v>
      </c>
      <c r="F13" s="9">
        <v>3.4</v>
      </c>
      <c r="G13" s="91">
        <v>3.4</v>
      </c>
      <c r="H13" s="87"/>
      <c r="I13" s="90">
        <v>22</v>
      </c>
      <c r="J13" s="9">
        <v>12.625</v>
      </c>
      <c r="K13" s="9">
        <v>7.2702999999999998</v>
      </c>
      <c r="L13" s="9">
        <v>17.979700000000001</v>
      </c>
      <c r="M13" s="9">
        <v>5.35</v>
      </c>
      <c r="N13" s="91">
        <v>5.35</v>
      </c>
      <c r="O13" s="85"/>
      <c r="P13" s="95">
        <v>15</v>
      </c>
      <c r="Q13" s="86">
        <v>7.9915000000000003</v>
      </c>
      <c r="R13" s="86">
        <v>4.0345000000000004</v>
      </c>
      <c r="S13" s="86">
        <v>11.948399999999999</v>
      </c>
      <c r="T13" s="86">
        <v>3.96</v>
      </c>
      <c r="U13" s="96">
        <v>3.96</v>
      </c>
    </row>
    <row r="14" spans="1:21" ht="15" x14ac:dyDescent="0.25">
      <c r="A14" s="104" t="s">
        <v>383</v>
      </c>
      <c r="B14" s="101">
        <v>23</v>
      </c>
      <c r="C14" s="50">
        <v>9.2606999999999999</v>
      </c>
      <c r="D14" s="125">
        <v>4.6947999999999999</v>
      </c>
      <c r="E14" s="51">
        <v>13.826499999999999</v>
      </c>
      <c r="F14" s="9">
        <v>4.57</v>
      </c>
      <c r="G14" s="91">
        <v>4.57</v>
      </c>
      <c r="H14" s="87"/>
      <c r="I14" s="90">
        <v>10</v>
      </c>
      <c r="J14" s="9">
        <v>5.8333000000000004</v>
      </c>
      <c r="K14" s="9">
        <v>1.6137999999999999</v>
      </c>
      <c r="L14" s="9">
        <v>10.052899999999999</v>
      </c>
      <c r="M14" s="9">
        <v>4.22</v>
      </c>
      <c r="N14" s="91">
        <v>4.22</v>
      </c>
      <c r="O14" s="85"/>
      <c r="P14" s="95">
        <v>21</v>
      </c>
      <c r="Q14" s="86">
        <v>11.221</v>
      </c>
      <c r="R14" s="86">
        <v>6.1622000000000003</v>
      </c>
      <c r="S14" s="86">
        <v>16.279800000000002</v>
      </c>
      <c r="T14" s="86">
        <v>5.0599999999999996</v>
      </c>
      <c r="U14" s="96">
        <v>5.0599999999999996</v>
      </c>
    </row>
    <row r="15" spans="1:21" ht="15" x14ac:dyDescent="0.25">
      <c r="A15" s="104" t="s">
        <v>323</v>
      </c>
      <c r="B15" s="101">
        <v>31</v>
      </c>
      <c r="C15" s="9">
        <v>7.7976999999999999</v>
      </c>
      <c r="D15" s="34">
        <v>4.6966000000000001</v>
      </c>
      <c r="E15" s="9">
        <v>10.8987</v>
      </c>
      <c r="F15" s="9">
        <v>3.1</v>
      </c>
      <c r="G15" s="91">
        <v>3.1</v>
      </c>
      <c r="H15" s="87"/>
      <c r="I15" s="90">
        <v>17</v>
      </c>
      <c r="J15" s="9">
        <v>12.416700000000001</v>
      </c>
      <c r="K15" s="9">
        <v>5.1101999999999999</v>
      </c>
      <c r="L15" s="9">
        <v>19.723099999999999</v>
      </c>
      <c r="M15" s="9">
        <v>7.31</v>
      </c>
      <c r="N15" s="91">
        <v>7.31</v>
      </c>
      <c r="O15" s="85"/>
      <c r="P15" s="95">
        <v>6</v>
      </c>
      <c r="Q15" s="86">
        <v>3.7606999999999999</v>
      </c>
      <c r="R15" s="86">
        <v>0.184</v>
      </c>
      <c r="S15" s="86">
        <v>7.3373999999999997</v>
      </c>
      <c r="T15" s="86">
        <v>3.58</v>
      </c>
      <c r="U15" s="96">
        <v>3.58</v>
      </c>
    </row>
    <row r="16" spans="1:21" ht="15" x14ac:dyDescent="0.25">
      <c r="A16" s="104" t="s">
        <v>390</v>
      </c>
      <c r="B16" s="101">
        <v>18</v>
      </c>
      <c r="C16" s="9">
        <v>6.3890000000000002</v>
      </c>
      <c r="D16" s="9">
        <v>3.0815000000000001</v>
      </c>
      <c r="E16" s="9">
        <v>9.6966000000000001</v>
      </c>
      <c r="F16" s="9">
        <v>3.31</v>
      </c>
      <c r="G16" s="91">
        <v>3.31</v>
      </c>
      <c r="H16" s="87"/>
      <c r="I16" s="90">
        <v>10</v>
      </c>
      <c r="J16" s="9">
        <v>5.625</v>
      </c>
      <c r="K16" s="9">
        <v>2.3868</v>
      </c>
      <c r="L16" s="9">
        <v>8.8632000000000009</v>
      </c>
      <c r="M16" s="9">
        <v>3.24</v>
      </c>
      <c r="N16" s="91">
        <v>3.24</v>
      </c>
      <c r="O16" s="85"/>
      <c r="P16" s="95">
        <v>9</v>
      </c>
      <c r="Q16" s="86">
        <v>4.5971000000000002</v>
      </c>
      <c r="R16" s="86">
        <v>1.107</v>
      </c>
      <c r="S16" s="86">
        <v>8.0871999999999993</v>
      </c>
      <c r="T16" s="86">
        <v>3.49</v>
      </c>
      <c r="U16" s="96">
        <v>3.49</v>
      </c>
    </row>
    <row r="17" spans="1:21" ht="15" x14ac:dyDescent="0.25">
      <c r="A17" s="104" t="s">
        <v>394</v>
      </c>
      <c r="B17" s="101">
        <v>19</v>
      </c>
      <c r="C17" s="9">
        <v>5.2502000000000004</v>
      </c>
      <c r="D17" s="9">
        <v>2.9660000000000002</v>
      </c>
      <c r="E17" s="9">
        <v>7.5343999999999998</v>
      </c>
      <c r="F17" s="9">
        <v>2.2799999999999998</v>
      </c>
      <c r="G17" s="91">
        <v>2.2799999999999998</v>
      </c>
      <c r="H17" s="87"/>
      <c r="I17" s="90">
        <v>10</v>
      </c>
      <c r="J17" s="9">
        <v>6.1666999999999996</v>
      </c>
      <c r="K17" s="9">
        <v>1.9278</v>
      </c>
      <c r="L17" s="9">
        <v>10.4055</v>
      </c>
      <c r="M17" s="9">
        <v>4.24</v>
      </c>
      <c r="N17" s="91">
        <v>4.24</v>
      </c>
      <c r="O17" s="85"/>
      <c r="P17" s="95">
        <v>8</v>
      </c>
      <c r="Q17" s="86">
        <v>6.7766000000000002</v>
      </c>
      <c r="R17" s="86">
        <v>0.80089999999999995</v>
      </c>
      <c r="S17" s="86">
        <v>12.7522</v>
      </c>
      <c r="T17" s="86">
        <v>5.98</v>
      </c>
      <c r="U17" s="96">
        <v>5.98</v>
      </c>
    </row>
    <row r="18" spans="1:21" ht="15" x14ac:dyDescent="0.25">
      <c r="A18" s="104" t="s">
        <v>386</v>
      </c>
      <c r="B18" s="101">
        <v>9</v>
      </c>
      <c r="C18" s="9">
        <v>3.0015999999999998</v>
      </c>
      <c r="D18" s="9">
        <v>0.96940000000000004</v>
      </c>
      <c r="E18" s="9">
        <v>5.0336999999999996</v>
      </c>
      <c r="F18" s="9">
        <v>2.0299999999999998</v>
      </c>
      <c r="G18" s="91">
        <v>2.0299999999999998</v>
      </c>
      <c r="H18" s="87"/>
      <c r="I18" s="90">
        <v>5</v>
      </c>
      <c r="J18" s="9">
        <v>2.9582999999999999</v>
      </c>
      <c r="K18" s="9">
        <v>0.35410000000000003</v>
      </c>
      <c r="L18" s="9">
        <v>5.5625999999999998</v>
      </c>
      <c r="M18" s="9">
        <v>2.6</v>
      </c>
      <c r="N18" s="91">
        <v>2.6</v>
      </c>
      <c r="O18" s="85"/>
      <c r="P18" s="95">
        <v>4</v>
      </c>
      <c r="Q18" s="86">
        <v>3.0769000000000002</v>
      </c>
      <c r="R18" s="86">
        <v>0</v>
      </c>
      <c r="S18" s="86">
        <v>6.8067000000000002</v>
      </c>
      <c r="T18" s="86">
        <v>3.08</v>
      </c>
      <c r="U18" s="96">
        <v>3.73</v>
      </c>
    </row>
    <row r="19" spans="1:21" ht="15" x14ac:dyDescent="0.25">
      <c r="A19" s="104" t="s">
        <v>385</v>
      </c>
      <c r="B19" s="101">
        <v>4</v>
      </c>
      <c r="C19" s="9">
        <v>1.5106999999999999</v>
      </c>
      <c r="D19" s="9">
        <v>0</v>
      </c>
      <c r="E19" s="9">
        <v>3.0762</v>
      </c>
      <c r="F19" s="9">
        <v>1.51</v>
      </c>
      <c r="G19" s="91">
        <v>1.57</v>
      </c>
      <c r="H19" s="87"/>
      <c r="I19" s="90">
        <v>3</v>
      </c>
      <c r="J19" s="9">
        <v>2.0832999999999999</v>
      </c>
      <c r="K19" s="9">
        <v>0</v>
      </c>
      <c r="L19" s="9">
        <v>4.4785000000000004</v>
      </c>
      <c r="M19" s="9">
        <v>2.08</v>
      </c>
      <c r="N19" s="91">
        <v>2.4</v>
      </c>
      <c r="O19" s="85"/>
      <c r="P19" s="95">
        <v>1</v>
      </c>
      <c r="Q19" s="86">
        <v>0.51280000000000003</v>
      </c>
      <c r="R19" s="86">
        <v>0</v>
      </c>
      <c r="S19" s="86">
        <v>1.5509999999999999</v>
      </c>
      <c r="T19" s="86">
        <v>0.51</v>
      </c>
      <c r="U19" s="96">
        <v>1.04</v>
      </c>
    </row>
    <row r="20" spans="1:21" ht="15" x14ac:dyDescent="0.25">
      <c r="A20" s="258" t="s">
        <v>210</v>
      </c>
      <c r="B20" s="102">
        <v>3</v>
      </c>
      <c r="C20" s="93">
        <v>0.82240000000000002</v>
      </c>
      <c r="D20" s="93">
        <v>0</v>
      </c>
      <c r="E20" s="93">
        <v>1.7824</v>
      </c>
      <c r="F20" s="93">
        <v>0.82</v>
      </c>
      <c r="G20" s="94">
        <v>0.96</v>
      </c>
      <c r="H20" s="107"/>
      <c r="I20" s="92">
        <v>2</v>
      </c>
      <c r="J20" s="93">
        <v>1</v>
      </c>
      <c r="K20" s="93">
        <v>0</v>
      </c>
      <c r="L20" s="93">
        <v>2.4117999999999999</v>
      </c>
      <c r="M20" s="93">
        <v>1</v>
      </c>
      <c r="N20" s="94">
        <v>1.41</v>
      </c>
      <c r="O20" s="108"/>
      <c r="P20" s="97">
        <v>1</v>
      </c>
      <c r="Q20" s="98">
        <v>0.51280000000000003</v>
      </c>
      <c r="R20" s="98">
        <v>0</v>
      </c>
      <c r="S20" s="98">
        <v>1.5509999999999999</v>
      </c>
      <c r="T20" s="98">
        <v>0.51</v>
      </c>
      <c r="U20" s="99">
        <v>1.04</v>
      </c>
    </row>
  </sheetData>
  <mergeCells count="4">
    <mergeCell ref="J2:L2"/>
    <mergeCell ref="B4:G4"/>
    <mergeCell ref="I4:N4"/>
    <mergeCell ref="P4:U4"/>
  </mergeCells>
  <hyperlinks>
    <hyperlink ref="J2" location="Contents!A1" display="Back to Table of Contents"/>
  </hyperlinks>
  <pageMargins left="0.7" right="0.7" top="0.75" bottom="0.75" header="0.3" footer="0.3"/>
  <pageSetup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7"/>
  <sheetViews>
    <sheetView zoomScaleNormal="100" workbookViewId="0">
      <selection activeCell="I29" sqref="I29"/>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9" ht="12" customHeight="1" x14ac:dyDescent="0.2">
      <c r="A1" s="16"/>
    </row>
    <row r="2" spans="1:19" ht="12.75" customHeight="1" x14ac:dyDescent="0.2">
      <c r="A2" s="343" t="s">
        <v>590</v>
      </c>
      <c r="B2" s="343"/>
      <c r="C2" s="343"/>
      <c r="D2" s="343"/>
      <c r="E2" s="343"/>
      <c r="F2" s="343"/>
      <c r="G2" s="343"/>
      <c r="H2" s="339" t="s">
        <v>159</v>
      </c>
      <c r="I2" s="339"/>
      <c r="J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164</v>
      </c>
      <c r="C5" s="8">
        <v>1</v>
      </c>
      <c r="D5" s="9">
        <v>0.187</v>
      </c>
      <c r="E5" s="9">
        <v>0</v>
      </c>
      <c r="F5" s="9">
        <v>0.56510000000000005</v>
      </c>
      <c r="G5" s="10">
        <v>0.18698000000000001</v>
      </c>
      <c r="H5" s="10">
        <v>0.37812000000000001</v>
      </c>
    </row>
    <row r="6" spans="1:19" ht="14.1" customHeight="1" x14ac:dyDescent="0.25">
      <c r="A6" s="2" t="s">
        <v>14</v>
      </c>
      <c r="B6" s="175" t="s">
        <v>262</v>
      </c>
      <c r="C6" s="8">
        <v>89</v>
      </c>
      <c r="D6" s="9">
        <v>28.197299999999998</v>
      </c>
      <c r="E6" s="9">
        <v>21.8613</v>
      </c>
      <c r="F6" s="9">
        <v>34.5334</v>
      </c>
      <c r="G6" s="10">
        <v>6.3360500000000002</v>
      </c>
      <c r="H6" s="10">
        <v>6.3360500000000002</v>
      </c>
    </row>
    <row r="7" spans="1:19" ht="14.1" customHeight="1" x14ac:dyDescent="0.25">
      <c r="A7" s="2" t="s">
        <v>14</v>
      </c>
      <c r="B7" s="175" t="s">
        <v>263</v>
      </c>
      <c r="C7" s="8">
        <v>234</v>
      </c>
      <c r="D7" s="9">
        <v>71.615700000000004</v>
      </c>
      <c r="E7" s="9">
        <v>65.357500000000002</v>
      </c>
      <c r="F7" s="9">
        <v>77.873900000000006</v>
      </c>
      <c r="G7" s="10">
        <v>6.2582300000000002</v>
      </c>
      <c r="H7" s="10">
        <v>6.2582300000000002</v>
      </c>
    </row>
    <row r="8" spans="1:19" ht="14.1" customHeight="1" x14ac:dyDescent="0.25">
      <c r="A8" s="2" t="s">
        <v>14</v>
      </c>
      <c r="B8" s="175" t="s">
        <v>5</v>
      </c>
      <c r="C8" s="8">
        <v>324</v>
      </c>
      <c r="D8" s="9">
        <v>100</v>
      </c>
      <c r="E8" s="9" t="s">
        <v>6</v>
      </c>
      <c r="F8" s="9" t="s">
        <v>6</v>
      </c>
      <c r="G8" s="10" t="s">
        <v>7</v>
      </c>
      <c r="H8" s="10" t="s">
        <v>7</v>
      </c>
    </row>
    <row r="9" spans="1:19" ht="14.1" customHeight="1" x14ac:dyDescent="0.2"/>
    <row r="10" spans="1:19" ht="12" customHeight="1" x14ac:dyDescent="0.25">
      <c r="A10" s="2" t="s">
        <v>8</v>
      </c>
      <c r="B10" s="175" t="s">
        <v>262</v>
      </c>
      <c r="C10" s="8">
        <v>44</v>
      </c>
      <c r="D10" s="9">
        <v>28.375</v>
      </c>
      <c r="E10" s="9">
        <v>19.974399999999999</v>
      </c>
      <c r="F10" s="9">
        <v>36.775599999999997</v>
      </c>
      <c r="G10" s="10">
        <v>8.4006000000000007</v>
      </c>
      <c r="H10" s="10">
        <v>8.4006000000000007</v>
      </c>
    </row>
    <row r="11" spans="1:19" ht="12" customHeight="1" x14ac:dyDescent="0.25">
      <c r="A11" s="2" t="s">
        <v>8</v>
      </c>
      <c r="B11" s="175" t="s">
        <v>263</v>
      </c>
      <c r="C11" s="8">
        <v>119</v>
      </c>
      <c r="D11" s="9">
        <v>71.625</v>
      </c>
      <c r="E11" s="9">
        <v>63.224400000000003</v>
      </c>
      <c r="F11" s="9">
        <v>80.025599999999997</v>
      </c>
      <c r="G11" s="10">
        <v>8.4006000000000007</v>
      </c>
      <c r="H11" s="10">
        <v>8.4006000000000007</v>
      </c>
    </row>
    <row r="12" spans="1:19" ht="12" customHeight="1" x14ac:dyDescent="0.25">
      <c r="A12" s="2" t="s">
        <v>8</v>
      </c>
      <c r="B12" s="175" t="s">
        <v>5</v>
      </c>
      <c r="C12" s="8">
        <v>163</v>
      </c>
      <c r="D12" s="9">
        <v>100</v>
      </c>
      <c r="E12" s="9" t="s">
        <v>6</v>
      </c>
      <c r="F12" s="9" t="s">
        <v>6</v>
      </c>
      <c r="G12" s="10" t="s">
        <v>7</v>
      </c>
      <c r="H12" s="10" t="s">
        <v>7</v>
      </c>
    </row>
    <row r="14" spans="1:19" ht="12" customHeight="1" x14ac:dyDescent="0.25">
      <c r="A14" s="2" t="s">
        <v>15</v>
      </c>
      <c r="B14" s="175" t="s">
        <v>164</v>
      </c>
      <c r="C14" s="8">
        <v>1</v>
      </c>
      <c r="D14" s="9">
        <v>0.51280000000000003</v>
      </c>
      <c r="E14" s="9">
        <v>0</v>
      </c>
      <c r="F14" s="9">
        <v>1.5509999999999999</v>
      </c>
      <c r="G14" s="10">
        <v>0.51282000000000005</v>
      </c>
      <c r="H14" s="10">
        <v>1.0381499999999999</v>
      </c>
    </row>
    <row r="15" spans="1:19" ht="12" customHeight="1" x14ac:dyDescent="0.25">
      <c r="A15" s="2" t="s">
        <v>15</v>
      </c>
      <c r="B15" s="175" t="s">
        <v>262</v>
      </c>
      <c r="C15" s="8">
        <v>45</v>
      </c>
      <c r="D15" s="9">
        <v>27.887699999999999</v>
      </c>
      <c r="E15" s="9">
        <v>19.014299999999999</v>
      </c>
      <c r="F15" s="9">
        <v>36.761000000000003</v>
      </c>
      <c r="G15" s="10">
        <v>8.8733400000000007</v>
      </c>
      <c r="H15" s="10">
        <v>8.8733400000000007</v>
      </c>
    </row>
    <row r="16" spans="1:19" ht="12" customHeight="1" x14ac:dyDescent="0.25">
      <c r="A16" s="2" t="s">
        <v>15</v>
      </c>
      <c r="B16" s="175" t="s">
        <v>263</v>
      </c>
      <c r="C16" s="8">
        <v>115</v>
      </c>
      <c r="D16" s="9">
        <v>71.599500000000006</v>
      </c>
      <c r="E16" s="9">
        <v>62.84</v>
      </c>
      <c r="F16" s="9">
        <v>80.358999999999995</v>
      </c>
      <c r="G16" s="10">
        <v>8.7595200000000002</v>
      </c>
      <c r="H16" s="10">
        <v>8.7595200000000002</v>
      </c>
    </row>
    <row r="17" spans="1:8" ht="12" customHeight="1" x14ac:dyDescent="0.25">
      <c r="A17" s="2" t="s">
        <v>15</v>
      </c>
      <c r="B17" s="175" t="s">
        <v>5</v>
      </c>
      <c r="C17" s="8">
        <v>161</v>
      </c>
      <c r="D17" s="9">
        <v>100</v>
      </c>
      <c r="E17" s="9" t="s">
        <v>6</v>
      </c>
      <c r="F17" s="9" t="s">
        <v>6</v>
      </c>
      <c r="G17" s="10" t="s">
        <v>7</v>
      </c>
      <c r="H17" s="10" t="s">
        <v>7</v>
      </c>
    </row>
  </sheetData>
  <mergeCells count="2">
    <mergeCell ref="A2:G2"/>
    <mergeCell ref="H2:J2"/>
  </mergeCells>
  <hyperlinks>
    <hyperlink ref="H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U12"/>
  <sheetViews>
    <sheetView zoomScale="90" zoomScaleNormal="90" workbookViewId="0">
      <selection activeCell="C44" sqref="C44"/>
    </sheetView>
  </sheetViews>
  <sheetFormatPr defaultRowHeight="12.75" x14ac:dyDescent="0.2"/>
  <cols>
    <col min="1" max="1" width="39.42578125" style="1" customWidth="1"/>
    <col min="2" max="2" width="8.140625" style="12" customWidth="1"/>
    <col min="3" max="3" width="10.42578125" style="13" customWidth="1"/>
    <col min="4" max="4" width="13.140625" style="13" customWidth="1"/>
    <col min="5" max="5" width="12.42578125" style="13" customWidth="1"/>
    <col min="6" max="7" width="9.140625" style="13"/>
    <col min="8" max="8" width="3.42578125" style="12" customWidth="1"/>
    <col min="9" max="9" width="8.140625" style="12" customWidth="1"/>
    <col min="10" max="10" width="10.42578125" style="13" customWidth="1"/>
    <col min="11" max="12" width="13.140625" style="13" customWidth="1"/>
    <col min="13" max="14" width="9.140625" style="13"/>
    <col min="15" max="15" width="3.42578125" style="12" customWidth="1"/>
    <col min="16" max="16" width="8.140625" style="12" customWidth="1"/>
    <col min="17" max="17" width="10.42578125" style="13" customWidth="1"/>
    <col min="18" max="19" width="13.140625" style="13" customWidth="1"/>
    <col min="20" max="21" width="9.140625" style="13"/>
    <col min="22" max="16384" width="9.140625" style="1"/>
  </cols>
  <sheetData>
    <row r="2" spans="1:21" x14ac:dyDescent="0.2">
      <c r="A2" s="81" t="s">
        <v>395</v>
      </c>
      <c r="B2" s="53"/>
      <c r="C2" s="55"/>
      <c r="D2" s="54"/>
      <c r="E2" s="54"/>
      <c r="F2" s="54"/>
      <c r="G2" s="54"/>
      <c r="H2" s="54"/>
      <c r="I2" s="53"/>
      <c r="J2" s="339" t="s">
        <v>159</v>
      </c>
      <c r="K2" s="339"/>
      <c r="L2" s="339"/>
    </row>
    <row r="4" spans="1:21" x14ac:dyDescent="0.2">
      <c r="A4" s="103"/>
      <c r="B4" s="340" t="s">
        <v>213</v>
      </c>
      <c r="C4" s="341"/>
      <c r="D4" s="341"/>
      <c r="E4" s="341"/>
      <c r="F4" s="341"/>
      <c r="G4" s="342"/>
      <c r="H4" s="106"/>
      <c r="I4" s="340" t="s">
        <v>8</v>
      </c>
      <c r="J4" s="341"/>
      <c r="K4" s="341"/>
      <c r="L4" s="341"/>
      <c r="M4" s="341"/>
      <c r="N4" s="342"/>
      <c r="O4" s="106"/>
      <c r="P4" s="340" t="s">
        <v>15</v>
      </c>
      <c r="Q4" s="341"/>
      <c r="R4" s="341"/>
      <c r="S4" s="341"/>
      <c r="T4" s="341"/>
      <c r="U4" s="342"/>
    </row>
    <row r="5" spans="1:21" ht="38.25" x14ac:dyDescent="0.2">
      <c r="A5" s="112" t="s">
        <v>13</v>
      </c>
      <c r="B5" s="113" t="s">
        <v>10</v>
      </c>
      <c r="C5" s="114" t="s">
        <v>9</v>
      </c>
      <c r="D5" s="115" t="s">
        <v>160</v>
      </c>
      <c r="E5" s="115" t="s">
        <v>161</v>
      </c>
      <c r="F5" s="115" t="s">
        <v>11</v>
      </c>
      <c r="G5" s="116" t="s">
        <v>12</v>
      </c>
      <c r="H5" s="115"/>
      <c r="I5" s="113" t="s">
        <v>10</v>
      </c>
      <c r="J5" s="114" t="s">
        <v>9</v>
      </c>
      <c r="K5" s="115" t="s">
        <v>160</v>
      </c>
      <c r="L5" s="115" t="s">
        <v>161</v>
      </c>
      <c r="M5" s="115" t="s">
        <v>11</v>
      </c>
      <c r="N5" s="116" t="s">
        <v>12</v>
      </c>
      <c r="O5" s="115"/>
      <c r="P5" s="113" t="s">
        <v>10</v>
      </c>
      <c r="Q5" s="114" t="s">
        <v>9</v>
      </c>
      <c r="R5" s="115" t="s">
        <v>160</v>
      </c>
      <c r="S5" s="115" t="s">
        <v>161</v>
      </c>
      <c r="T5" s="115" t="s">
        <v>11</v>
      </c>
      <c r="U5" s="116" t="s">
        <v>12</v>
      </c>
    </row>
    <row r="6" spans="1:21" ht="15" x14ac:dyDescent="0.25">
      <c r="A6" s="248" t="s">
        <v>396</v>
      </c>
      <c r="B6" s="249">
        <v>192</v>
      </c>
      <c r="C6" s="250">
        <v>58.656700000000001</v>
      </c>
      <c r="D6" s="250">
        <v>51.346400000000003</v>
      </c>
      <c r="E6" s="250">
        <v>65.966999999999999</v>
      </c>
      <c r="F6" s="250">
        <v>7.31</v>
      </c>
      <c r="G6" s="251">
        <v>7.31</v>
      </c>
      <c r="H6" s="252"/>
      <c r="I6" s="253">
        <v>94</v>
      </c>
      <c r="J6" s="250">
        <v>57.041699999999999</v>
      </c>
      <c r="K6" s="250">
        <v>47.049599999999998</v>
      </c>
      <c r="L6" s="250">
        <v>67.033699999999996</v>
      </c>
      <c r="M6" s="250">
        <v>9.99</v>
      </c>
      <c r="N6" s="251">
        <v>9.99</v>
      </c>
      <c r="O6" s="254"/>
      <c r="P6" s="255">
        <v>98</v>
      </c>
      <c r="Q6" s="256">
        <v>61.471299999999999</v>
      </c>
      <c r="R6" s="256">
        <v>52.849800000000002</v>
      </c>
      <c r="S6" s="256">
        <v>70.092799999999997</v>
      </c>
      <c r="T6" s="256">
        <v>8.6199999999999992</v>
      </c>
      <c r="U6" s="257">
        <v>8.6199999999999992</v>
      </c>
    </row>
    <row r="7" spans="1:21" ht="15" x14ac:dyDescent="0.25">
      <c r="A7" s="104" t="s">
        <v>397</v>
      </c>
      <c r="B7" s="101">
        <v>184</v>
      </c>
      <c r="C7" s="9">
        <v>57.578400000000002</v>
      </c>
      <c r="D7" s="9">
        <v>50.376800000000003</v>
      </c>
      <c r="E7" s="9">
        <v>64.78</v>
      </c>
      <c r="F7" s="9">
        <v>7.2</v>
      </c>
      <c r="G7" s="91">
        <v>7.2</v>
      </c>
      <c r="H7" s="87"/>
      <c r="I7" s="90">
        <v>95</v>
      </c>
      <c r="J7" s="9">
        <v>58.791699999999999</v>
      </c>
      <c r="K7" s="9">
        <v>50.3673</v>
      </c>
      <c r="L7" s="9">
        <v>67.216099999999997</v>
      </c>
      <c r="M7" s="9">
        <v>8.42</v>
      </c>
      <c r="N7" s="91">
        <v>8.42</v>
      </c>
      <c r="O7" s="85"/>
      <c r="P7" s="95">
        <v>89</v>
      </c>
      <c r="Q7" s="86">
        <v>55.463999999999999</v>
      </c>
      <c r="R7" s="86">
        <v>46.516100000000002</v>
      </c>
      <c r="S7" s="86">
        <v>64.411799999999999</v>
      </c>
      <c r="T7" s="86">
        <v>8.9499999999999993</v>
      </c>
      <c r="U7" s="96">
        <v>8.9499999999999993</v>
      </c>
    </row>
    <row r="8" spans="1:21" ht="15" x14ac:dyDescent="0.25">
      <c r="A8" s="104" t="s">
        <v>398</v>
      </c>
      <c r="B8" s="101">
        <v>38</v>
      </c>
      <c r="C8" s="9">
        <v>12.231400000000001</v>
      </c>
      <c r="D8" s="52">
        <v>7.6794000000000002</v>
      </c>
      <c r="E8" s="52">
        <v>16.7834</v>
      </c>
      <c r="F8" s="9">
        <v>4.55</v>
      </c>
      <c r="G8" s="91">
        <v>4.55</v>
      </c>
      <c r="H8" s="87"/>
      <c r="I8" s="90">
        <v>23</v>
      </c>
      <c r="J8" s="9">
        <v>12.958299999999999</v>
      </c>
      <c r="K8" s="9">
        <v>6.4051</v>
      </c>
      <c r="L8" s="9">
        <v>19.511600000000001</v>
      </c>
      <c r="M8" s="9">
        <v>6.55</v>
      </c>
      <c r="N8" s="91">
        <v>6.55</v>
      </c>
      <c r="O8" s="85"/>
      <c r="P8" s="95">
        <v>15</v>
      </c>
      <c r="Q8" s="86">
        <v>10.964600000000001</v>
      </c>
      <c r="R8" s="86">
        <v>4.1433</v>
      </c>
      <c r="S8" s="86">
        <v>17.785900000000002</v>
      </c>
      <c r="T8" s="86">
        <v>6.82</v>
      </c>
      <c r="U8" s="96">
        <v>6.82</v>
      </c>
    </row>
    <row r="9" spans="1:21" ht="15" x14ac:dyDescent="0.25">
      <c r="A9" s="104" t="s">
        <v>399</v>
      </c>
      <c r="B9" s="101">
        <v>24</v>
      </c>
      <c r="C9" s="50">
        <v>8.1760999999999999</v>
      </c>
      <c r="D9" s="117">
        <v>4.1406000000000001</v>
      </c>
      <c r="E9" s="122">
        <v>12.211600000000001</v>
      </c>
      <c r="F9" s="51">
        <v>4.03552</v>
      </c>
      <c r="G9" s="91">
        <v>4.03552</v>
      </c>
      <c r="H9" s="87"/>
      <c r="I9" s="90">
        <v>20</v>
      </c>
      <c r="J9" s="9">
        <v>11.333299999999999</v>
      </c>
      <c r="K9" s="9">
        <v>5.8029000000000002</v>
      </c>
      <c r="L9" s="9">
        <v>16.863800000000001</v>
      </c>
      <c r="M9" s="9">
        <v>5.53</v>
      </c>
      <c r="N9" s="91">
        <v>5.53</v>
      </c>
      <c r="O9" s="85"/>
      <c r="P9" s="95">
        <v>4</v>
      </c>
      <c r="Q9" s="86">
        <v>2.6739999999999999</v>
      </c>
      <c r="R9" s="86">
        <v>0</v>
      </c>
      <c r="S9" s="86">
        <v>5.6604000000000001</v>
      </c>
      <c r="T9" s="86">
        <v>2.67</v>
      </c>
      <c r="U9" s="96">
        <v>2.99</v>
      </c>
    </row>
    <row r="10" spans="1:21" ht="15" x14ac:dyDescent="0.25">
      <c r="A10" s="104" t="s">
        <v>394</v>
      </c>
      <c r="B10" s="101">
        <v>10</v>
      </c>
      <c r="C10" s="50">
        <v>2.8641999999999999</v>
      </c>
      <c r="D10" s="118">
        <v>0.93930000000000002</v>
      </c>
      <c r="E10" s="123">
        <v>4.7892000000000001</v>
      </c>
      <c r="F10" s="51">
        <v>1.92</v>
      </c>
      <c r="G10" s="91">
        <v>1.92</v>
      </c>
      <c r="H10" s="87"/>
      <c r="I10" s="90">
        <v>7</v>
      </c>
      <c r="J10" s="9">
        <v>3.625</v>
      </c>
      <c r="K10" s="9">
        <v>0.68340000000000001</v>
      </c>
      <c r="L10" s="9">
        <v>6.5666000000000002</v>
      </c>
      <c r="M10" s="9">
        <v>2.94</v>
      </c>
      <c r="N10" s="91">
        <v>2.94</v>
      </c>
      <c r="O10" s="85"/>
      <c r="P10" s="95">
        <v>3</v>
      </c>
      <c r="Q10" s="86">
        <v>1.5385</v>
      </c>
      <c r="R10" s="86">
        <v>0</v>
      </c>
      <c r="S10" s="86">
        <v>3.2886000000000002</v>
      </c>
      <c r="T10" s="86">
        <v>1.54</v>
      </c>
      <c r="U10" s="96">
        <v>1.75</v>
      </c>
    </row>
    <row r="11" spans="1:21" ht="15" x14ac:dyDescent="0.25">
      <c r="A11" s="104" t="s">
        <v>323</v>
      </c>
      <c r="B11" s="101">
        <v>1</v>
      </c>
      <c r="C11" s="50">
        <v>0.52949999999999997</v>
      </c>
      <c r="D11" s="120">
        <v>0</v>
      </c>
      <c r="E11" s="121">
        <v>1.6003000000000001</v>
      </c>
      <c r="F11" s="9">
        <v>0.53</v>
      </c>
      <c r="G11" s="91">
        <v>1.07</v>
      </c>
      <c r="H11" s="87"/>
      <c r="I11" s="90">
        <v>0</v>
      </c>
      <c r="J11" s="9">
        <v>0</v>
      </c>
      <c r="K11" s="9" t="s">
        <v>7</v>
      </c>
      <c r="L11" s="9" t="s">
        <v>7</v>
      </c>
      <c r="M11" s="9" t="s">
        <v>7</v>
      </c>
      <c r="N11" s="91" t="s">
        <v>7</v>
      </c>
      <c r="O11" s="85"/>
      <c r="P11" s="95">
        <v>2</v>
      </c>
      <c r="Q11" s="86">
        <v>1.0256000000000001</v>
      </c>
      <c r="R11" s="86">
        <v>0</v>
      </c>
      <c r="S11" s="86">
        <v>2.4744000000000002</v>
      </c>
      <c r="T11" s="86">
        <v>1.03</v>
      </c>
      <c r="U11" s="96">
        <v>1.45</v>
      </c>
    </row>
    <row r="12" spans="1:21" ht="15" x14ac:dyDescent="0.25">
      <c r="A12" s="258" t="s">
        <v>210</v>
      </c>
      <c r="B12" s="102">
        <v>2</v>
      </c>
      <c r="C12" s="259">
        <v>0.374</v>
      </c>
      <c r="D12" s="260">
        <v>0</v>
      </c>
      <c r="E12" s="261">
        <v>0.90169999999999995</v>
      </c>
      <c r="F12" s="262">
        <v>0.37395</v>
      </c>
      <c r="G12" s="94">
        <v>0.52773000000000003</v>
      </c>
      <c r="H12" s="107"/>
      <c r="I12" s="92">
        <v>1</v>
      </c>
      <c r="J12" s="93">
        <v>0.83330000000000004</v>
      </c>
      <c r="K12" s="93">
        <v>0</v>
      </c>
      <c r="L12" s="93">
        <v>2.5188999999999999</v>
      </c>
      <c r="M12" s="93">
        <v>0.83</v>
      </c>
      <c r="N12" s="94">
        <v>1.69</v>
      </c>
      <c r="O12" s="108"/>
      <c r="P12" s="97">
        <v>0</v>
      </c>
      <c r="Q12" s="98">
        <v>0</v>
      </c>
      <c r="R12" s="98" t="s">
        <v>7</v>
      </c>
      <c r="S12" s="98" t="s">
        <v>7</v>
      </c>
      <c r="T12" s="98" t="s">
        <v>7</v>
      </c>
      <c r="U12" s="99" t="s">
        <v>7</v>
      </c>
    </row>
  </sheetData>
  <mergeCells count="4">
    <mergeCell ref="J2:L2"/>
    <mergeCell ref="B4:G4"/>
    <mergeCell ref="I4:N4"/>
    <mergeCell ref="P4:U4"/>
  </mergeCells>
  <hyperlinks>
    <hyperlink ref="J2" location="Contents!A1" display="Back to Table of Contents"/>
  </hyperlinks>
  <pageMargins left="0.7" right="0.7" top="0.75" bottom="0.75" header="0.3" footer="0.3"/>
  <pageSetup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9"/>
  <sheetViews>
    <sheetView zoomScale="90" zoomScaleNormal="90" workbookViewId="0">
      <selection activeCell="D46" sqref="D46"/>
    </sheetView>
  </sheetViews>
  <sheetFormatPr defaultColWidth="11.42578125" defaultRowHeight="12" customHeight="1" x14ac:dyDescent="0.2"/>
  <cols>
    <col min="1" max="1" width="23" style="1" customWidth="1"/>
    <col min="2" max="2" width="23" style="1" bestFit="1" customWidth="1"/>
    <col min="3" max="3" width="7.28515625" style="12" customWidth="1"/>
    <col min="4" max="6" width="12" style="13" customWidth="1"/>
    <col min="7" max="8" width="9.5703125" style="12" customWidth="1"/>
    <col min="9" max="16384" width="11.42578125" style="1"/>
  </cols>
  <sheetData>
    <row r="1" spans="1:19" ht="12" customHeight="1" x14ac:dyDescent="0.2">
      <c r="A1" s="16"/>
    </row>
    <row r="2" spans="1:19" ht="12" customHeight="1" x14ac:dyDescent="0.2">
      <c r="A2" s="15" t="s">
        <v>400</v>
      </c>
      <c r="O2" s="339" t="s">
        <v>159</v>
      </c>
      <c r="P2" s="339"/>
      <c r="Q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262</v>
      </c>
      <c r="C5" s="8">
        <v>254</v>
      </c>
      <c r="D5" s="9">
        <v>78.843599999999995</v>
      </c>
      <c r="E5" s="9">
        <v>73.062100000000001</v>
      </c>
      <c r="F5" s="9">
        <v>84.625</v>
      </c>
      <c r="G5" s="10">
        <v>5.78</v>
      </c>
      <c r="H5" s="10">
        <v>5.78</v>
      </c>
    </row>
    <row r="6" spans="1:19" ht="14.1" customHeight="1" x14ac:dyDescent="0.25">
      <c r="A6" s="2" t="s">
        <v>14</v>
      </c>
      <c r="B6" s="175" t="s">
        <v>263</v>
      </c>
      <c r="C6" s="8">
        <v>70</v>
      </c>
      <c r="D6" s="9">
        <v>21.156400000000001</v>
      </c>
      <c r="E6" s="9">
        <v>15.375</v>
      </c>
      <c r="F6" s="9">
        <v>26.937899999999999</v>
      </c>
      <c r="G6" s="10">
        <v>5.78</v>
      </c>
      <c r="H6" s="10">
        <v>5.78</v>
      </c>
    </row>
    <row r="7" spans="1:19" ht="14.1" customHeight="1" x14ac:dyDescent="0.25">
      <c r="A7" s="2" t="s">
        <v>14</v>
      </c>
      <c r="B7" s="175" t="s">
        <v>5</v>
      </c>
      <c r="C7" s="8">
        <v>324</v>
      </c>
      <c r="D7" s="9">
        <v>100</v>
      </c>
      <c r="E7" s="9" t="s">
        <v>6</v>
      </c>
      <c r="F7" s="9" t="s">
        <v>6</v>
      </c>
      <c r="G7" s="10" t="s">
        <v>7</v>
      </c>
      <c r="H7" s="10" t="s">
        <v>7</v>
      </c>
    </row>
    <row r="9" spans="1:19" ht="12" customHeight="1" x14ac:dyDescent="0.25">
      <c r="A9" s="2" t="s">
        <v>8</v>
      </c>
      <c r="B9" s="175" t="s">
        <v>262</v>
      </c>
      <c r="C9" s="8">
        <v>125</v>
      </c>
      <c r="D9" s="9">
        <v>77.458299999999994</v>
      </c>
      <c r="E9" s="9">
        <v>69.416200000000003</v>
      </c>
      <c r="F9" s="9">
        <v>85.500500000000002</v>
      </c>
      <c r="G9" s="10">
        <v>8.0399999999999991</v>
      </c>
      <c r="H9" s="10">
        <v>8.0399999999999991</v>
      </c>
    </row>
    <row r="10" spans="1:19" ht="12" customHeight="1" x14ac:dyDescent="0.25">
      <c r="A10" s="2" t="s">
        <v>8</v>
      </c>
      <c r="B10" s="175" t="s">
        <v>263</v>
      </c>
      <c r="C10" s="8">
        <v>38</v>
      </c>
      <c r="D10" s="9">
        <v>22.541699999999999</v>
      </c>
      <c r="E10" s="9">
        <v>14.499499999999999</v>
      </c>
      <c r="F10" s="9">
        <v>30.5838</v>
      </c>
      <c r="G10" s="10">
        <v>8.0399999999999991</v>
      </c>
      <c r="H10" s="10">
        <v>8.0399999999999991</v>
      </c>
    </row>
    <row r="11" spans="1:19" ht="12" customHeight="1" x14ac:dyDescent="0.25">
      <c r="A11" s="2" t="s">
        <v>8</v>
      </c>
      <c r="B11" s="175" t="s">
        <v>5</v>
      </c>
      <c r="C11" s="8">
        <v>163</v>
      </c>
      <c r="D11" s="9">
        <v>100</v>
      </c>
      <c r="E11" s="9" t="s">
        <v>6</v>
      </c>
      <c r="F11" s="9" t="s">
        <v>6</v>
      </c>
      <c r="G11" s="10" t="s">
        <v>7</v>
      </c>
      <c r="H11" s="10" t="s">
        <v>7</v>
      </c>
    </row>
    <row r="13" spans="1:19" ht="12" customHeight="1" x14ac:dyDescent="0.25">
      <c r="A13" s="2" t="s">
        <v>15</v>
      </c>
      <c r="B13" s="175" t="s">
        <v>262</v>
      </c>
      <c r="C13" s="8">
        <v>129</v>
      </c>
      <c r="D13" s="9">
        <v>81.257599999999996</v>
      </c>
      <c r="E13" s="9">
        <v>74.639799999999994</v>
      </c>
      <c r="F13" s="9">
        <v>87.875500000000002</v>
      </c>
      <c r="G13" s="10">
        <v>6.62</v>
      </c>
      <c r="H13" s="10">
        <v>6.62</v>
      </c>
    </row>
    <row r="14" spans="1:19" ht="12" customHeight="1" x14ac:dyDescent="0.25">
      <c r="A14" s="2" t="s">
        <v>15</v>
      </c>
      <c r="B14" s="175" t="s">
        <v>263</v>
      </c>
      <c r="C14" s="8">
        <v>32</v>
      </c>
      <c r="D14" s="9">
        <v>18.7424</v>
      </c>
      <c r="E14" s="9">
        <v>12.124499999999999</v>
      </c>
      <c r="F14" s="9">
        <v>25.360199999999999</v>
      </c>
      <c r="G14" s="10">
        <v>6.62</v>
      </c>
      <c r="H14" s="10">
        <v>6.62</v>
      </c>
    </row>
    <row r="15" spans="1:19" ht="12" customHeight="1" x14ac:dyDescent="0.2">
      <c r="A15" s="2" t="s">
        <v>15</v>
      </c>
      <c r="B15" s="2" t="s">
        <v>5</v>
      </c>
      <c r="C15" s="8">
        <v>161</v>
      </c>
      <c r="D15" s="9">
        <v>100</v>
      </c>
      <c r="E15" s="9" t="s">
        <v>6</v>
      </c>
      <c r="F15" s="9" t="s">
        <v>6</v>
      </c>
      <c r="G15" s="11" t="s">
        <v>7</v>
      </c>
      <c r="H15" s="11" t="s">
        <v>7</v>
      </c>
    </row>
    <row r="22" spans="1:8" ht="12" customHeight="1" x14ac:dyDescent="0.2">
      <c r="A22" s="15" t="s">
        <v>401</v>
      </c>
    </row>
    <row r="24" spans="1:8" s="4" customFormat="1" ht="25.5" x14ac:dyDescent="0.2">
      <c r="A24" s="3" t="s">
        <v>0</v>
      </c>
      <c r="B24" s="14" t="s">
        <v>13</v>
      </c>
      <c r="C24" s="5" t="s">
        <v>10</v>
      </c>
      <c r="D24" s="6" t="s">
        <v>273</v>
      </c>
    </row>
    <row r="25" spans="1:8" ht="14.1" customHeight="1" x14ac:dyDescent="0.25">
      <c r="A25" s="2" t="s">
        <v>14</v>
      </c>
      <c r="B25" s="175" t="s">
        <v>164</v>
      </c>
      <c r="C25" s="8">
        <v>4</v>
      </c>
      <c r="D25" s="9">
        <v>5.7142999999999997</v>
      </c>
      <c r="E25" s="1"/>
      <c r="F25" s="1"/>
      <c r="G25" s="1"/>
      <c r="H25" s="1"/>
    </row>
    <row r="26" spans="1:8" ht="14.1" customHeight="1" x14ac:dyDescent="0.25">
      <c r="A26" s="2" t="s">
        <v>14</v>
      </c>
      <c r="B26" s="175" t="s">
        <v>262</v>
      </c>
      <c r="C26" s="8">
        <v>58</v>
      </c>
      <c r="D26" s="9">
        <v>82.857100000000003</v>
      </c>
      <c r="E26" s="1"/>
      <c r="F26" s="1"/>
      <c r="G26" s="1"/>
      <c r="H26" s="1"/>
    </row>
    <row r="27" spans="1:8" ht="14.1" customHeight="1" x14ac:dyDescent="0.25">
      <c r="A27" s="2" t="s">
        <v>14</v>
      </c>
      <c r="B27" s="175" t="s">
        <v>263</v>
      </c>
      <c r="C27" s="8">
        <v>8</v>
      </c>
      <c r="D27" s="9">
        <v>11.428599999999999</v>
      </c>
      <c r="E27" s="1"/>
      <c r="F27" s="1"/>
      <c r="G27" s="1"/>
      <c r="H27" s="1"/>
    </row>
    <row r="28" spans="1:8" ht="14.1" customHeight="1" x14ac:dyDescent="0.25">
      <c r="A28" s="2" t="s">
        <v>14</v>
      </c>
      <c r="B28" s="175" t="s">
        <v>5</v>
      </c>
      <c r="C28" s="8">
        <v>70</v>
      </c>
      <c r="D28" s="9">
        <v>100</v>
      </c>
      <c r="E28" s="1"/>
      <c r="F28" s="1"/>
      <c r="G28" s="1"/>
      <c r="H28" s="1"/>
    </row>
    <row r="29" spans="1:8" ht="12" customHeight="1" x14ac:dyDescent="0.2">
      <c r="E29" s="1"/>
      <c r="F29" s="1"/>
      <c r="G29" s="1"/>
      <c r="H29" s="1"/>
    </row>
    <row r="30" spans="1:8" ht="12" customHeight="1" x14ac:dyDescent="0.2">
      <c r="E30" s="1"/>
      <c r="F30" s="1"/>
      <c r="G30" s="1"/>
      <c r="H30" s="1"/>
    </row>
    <row r="31" spans="1:8" ht="12" customHeight="1" x14ac:dyDescent="0.25">
      <c r="A31" s="2" t="s">
        <v>8</v>
      </c>
      <c r="B31" s="175" t="s">
        <v>164</v>
      </c>
      <c r="C31" s="8">
        <v>1</v>
      </c>
      <c r="D31" s="9">
        <v>2.6316000000000002</v>
      </c>
      <c r="E31" s="1"/>
      <c r="F31" s="1"/>
      <c r="G31" s="1"/>
      <c r="H31" s="1"/>
    </row>
    <row r="32" spans="1:8" ht="12" customHeight="1" x14ac:dyDescent="0.25">
      <c r="A32" s="2" t="s">
        <v>8</v>
      </c>
      <c r="B32" s="175" t="s">
        <v>262</v>
      </c>
      <c r="C32" s="8">
        <v>31</v>
      </c>
      <c r="D32" s="9">
        <v>81.578900000000004</v>
      </c>
      <c r="E32" s="1"/>
      <c r="F32" s="1"/>
      <c r="G32" s="1"/>
      <c r="H32" s="1"/>
    </row>
    <row r="33" spans="1:8" ht="12" customHeight="1" x14ac:dyDescent="0.25">
      <c r="A33" s="2" t="s">
        <v>8</v>
      </c>
      <c r="B33" s="175" t="s">
        <v>263</v>
      </c>
      <c r="C33" s="8">
        <v>6</v>
      </c>
      <c r="D33" s="9">
        <v>15.7895</v>
      </c>
      <c r="E33" s="1"/>
      <c r="F33" s="1"/>
      <c r="G33" s="1"/>
      <c r="H33" s="1"/>
    </row>
    <row r="34" spans="1:8" ht="12" customHeight="1" x14ac:dyDescent="0.25">
      <c r="A34" s="2" t="s">
        <v>8</v>
      </c>
      <c r="B34" s="175" t="s">
        <v>5</v>
      </c>
      <c r="C34" s="8">
        <v>38</v>
      </c>
      <c r="D34" s="9">
        <v>100</v>
      </c>
      <c r="E34" s="1"/>
      <c r="F34" s="1"/>
      <c r="G34" s="1"/>
      <c r="H34" s="1"/>
    </row>
    <row r="35" spans="1:8" ht="12" customHeight="1" x14ac:dyDescent="0.2">
      <c r="E35" s="1"/>
      <c r="F35" s="1"/>
      <c r="G35" s="1"/>
      <c r="H35" s="1"/>
    </row>
    <row r="36" spans="1:8" ht="12" customHeight="1" x14ac:dyDescent="0.25">
      <c r="A36" s="2" t="s">
        <v>15</v>
      </c>
      <c r="B36" s="175"/>
      <c r="C36" s="8">
        <v>3</v>
      </c>
      <c r="D36" s="9">
        <v>9.375</v>
      </c>
      <c r="E36" s="1"/>
      <c r="F36" s="1"/>
      <c r="G36" s="1"/>
      <c r="H36" s="1"/>
    </row>
    <row r="37" spans="1:8" ht="12" customHeight="1" x14ac:dyDescent="0.25">
      <c r="A37" s="2" t="s">
        <v>15</v>
      </c>
      <c r="B37" s="175" t="s">
        <v>262</v>
      </c>
      <c r="C37" s="8">
        <v>27</v>
      </c>
      <c r="D37" s="9">
        <v>84.375</v>
      </c>
      <c r="E37" s="1"/>
      <c r="F37" s="1"/>
      <c r="G37" s="1"/>
      <c r="H37" s="1"/>
    </row>
    <row r="38" spans="1:8" ht="12" customHeight="1" x14ac:dyDescent="0.25">
      <c r="A38" s="2" t="s">
        <v>15</v>
      </c>
      <c r="B38" s="175" t="s">
        <v>263</v>
      </c>
      <c r="C38" s="8">
        <v>2</v>
      </c>
      <c r="D38" s="9">
        <v>6.25</v>
      </c>
      <c r="E38" s="1"/>
      <c r="F38" s="1"/>
      <c r="G38" s="1"/>
      <c r="H38" s="1"/>
    </row>
    <row r="39" spans="1:8" ht="12" customHeight="1" x14ac:dyDescent="0.2">
      <c r="A39" s="2" t="s">
        <v>15</v>
      </c>
      <c r="B39" s="2" t="s">
        <v>5</v>
      </c>
      <c r="C39" s="8">
        <v>32</v>
      </c>
      <c r="D39" s="9">
        <v>100</v>
      </c>
      <c r="E39" s="1"/>
      <c r="F39" s="1"/>
      <c r="G39" s="1"/>
      <c r="H39" s="1"/>
    </row>
  </sheetData>
  <mergeCells count="1">
    <mergeCell ref="O2:Q2"/>
  </mergeCells>
  <hyperlinks>
    <hyperlink ref="O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8"/>
  <sheetViews>
    <sheetView zoomScale="90" zoomScaleNormal="90" workbookViewId="0">
      <selection activeCell="P2" sqref="P2:R2"/>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5" width="13.140625" style="13" customWidth="1"/>
    <col min="6" max="6" width="13.85546875" style="13" customWidth="1"/>
    <col min="7" max="8" width="9.5703125" style="12" customWidth="1"/>
    <col min="9" max="16384" width="11.42578125" style="1"/>
  </cols>
  <sheetData>
    <row r="1" spans="1:21" ht="12" customHeight="1" x14ac:dyDescent="0.2">
      <c r="A1" s="16"/>
    </row>
    <row r="2" spans="1:21" ht="12" customHeight="1" x14ac:dyDescent="0.2">
      <c r="A2" s="15" t="s">
        <v>407</v>
      </c>
      <c r="P2" s="339" t="s">
        <v>159</v>
      </c>
      <c r="Q2" s="339"/>
      <c r="R2" s="339"/>
      <c r="T2" s="155"/>
    </row>
    <row r="4" spans="1:21" ht="12" customHeight="1" x14ac:dyDescent="0.2">
      <c r="A4" s="82" t="s">
        <v>239</v>
      </c>
      <c r="B4" s="53"/>
      <c r="C4" s="55"/>
      <c r="D4" s="54"/>
      <c r="E4" s="54"/>
      <c r="F4" s="54"/>
      <c r="G4" s="54"/>
      <c r="H4" s="54"/>
      <c r="I4" s="53"/>
      <c r="J4" s="53"/>
      <c r="M4" s="53"/>
      <c r="N4" s="184" t="s">
        <v>14</v>
      </c>
      <c r="O4" s="53" t="s">
        <v>8</v>
      </c>
      <c r="P4" s="53" t="s">
        <v>15</v>
      </c>
      <c r="Q4" s="54"/>
    </row>
    <row r="5" spans="1:21" ht="25.5" x14ac:dyDescent="0.2">
      <c r="A5" s="80" t="s">
        <v>0</v>
      </c>
      <c r="B5" s="140" t="s">
        <v>230</v>
      </c>
      <c r="C5" s="78" t="s">
        <v>222</v>
      </c>
      <c r="D5" s="77" t="s">
        <v>223</v>
      </c>
      <c r="E5" s="77" t="s">
        <v>224</v>
      </c>
      <c r="F5" s="77" t="s">
        <v>225</v>
      </c>
      <c r="G5" s="77" t="s">
        <v>226</v>
      </c>
      <c r="H5" s="77" t="s">
        <v>227</v>
      </c>
      <c r="I5" s="77" t="s">
        <v>228</v>
      </c>
      <c r="J5" s="77" t="s">
        <v>229</v>
      </c>
      <c r="M5" s="53" t="s">
        <v>233</v>
      </c>
      <c r="N5" s="54">
        <f>G6</f>
        <v>41.07</v>
      </c>
      <c r="O5" s="145">
        <f>G7</f>
        <v>41.46</v>
      </c>
      <c r="P5" s="54">
        <f>G8</f>
        <v>38.64</v>
      </c>
      <c r="Q5" s="54"/>
      <c r="R5" s="54"/>
      <c r="S5" s="54"/>
      <c r="T5" s="54"/>
      <c r="U5" s="53"/>
    </row>
    <row r="6" spans="1:21" ht="28.5" customHeight="1" x14ac:dyDescent="0.2">
      <c r="A6" s="176" t="s">
        <v>14</v>
      </c>
      <c r="B6" s="177" t="s">
        <v>408</v>
      </c>
      <c r="C6" s="178">
        <v>320</v>
      </c>
      <c r="D6" s="179">
        <v>53.74</v>
      </c>
      <c r="E6" s="179">
        <v>1.31</v>
      </c>
      <c r="F6" s="179">
        <v>18</v>
      </c>
      <c r="G6" s="179">
        <v>41.07</v>
      </c>
      <c r="H6" s="179">
        <v>55.82</v>
      </c>
      <c r="I6" s="179">
        <v>66.12</v>
      </c>
      <c r="J6" s="179">
        <v>91</v>
      </c>
      <c r="M6" s="53" t="s">
        <v>234</v>
      </c>
      <c r="N6" s="54">
        <f>H6-G6</f>
        <v>14.75</v>
      </c>
      <c r="O6" s="145">
        <f>H7-G7</f>
        <v>14.409999999999997</v>
      </c>
      <c r="P6" s="54">
        <f>H8-G8</f>
        <v>16.589999999999996</v>
      </c>
      <c r="Q6" s="54"/>
      <c r="R6" s="54"/>
      <c r="S6" s="54"/>
      <c r="T6" s="54"/>
      <c r="U6" s="53"/>
    </row>
    <row r="7" spans="1:21" ht="28.5" customHeight="1" x14ac:dyDescent="0.2">
      <c r="A7" s="180" t="s">
        <v>8</v>
      </c>
      <c r="B7" s="177" t="s">
        <v>408</v>
      </c>
      <c r="C7" s="182">
        <v>163</v>
      </c>
      <c r="D7" s="183">
        <v>54.25</v>
      </c>
      <c r="E7" s="183">
        <v>1.62</v>
      </c>
      <c r="F7" s="183">
        <v>20</v>
      </c>
      <c r="G7" s="179">
        <v>41.46</v>
      </c>
      <c r="H7" s="179">
        <v>55.87</v>
      </c>
      <c r="I7" s="183">
        <v>67.150000000000006</v>
      </c>
      <c r="J7" s="183">
        <v>91</v>
      </c>
      <c r="M7" s="53" t="s">
        <v>235</v>
      </c>
      <c r="N7" s="54">
        <f>I6-H6</f>
        <v>10.300000000000004</v>
      </c>
      <c r="O7" s="145">
        <f>I7-H7</f>
        <v>11.280000000000008</v>
      </c>
      <c r="P7" s="54">
        <f>I8-H8</f>
        <v>9.3100000000000094</v>
      </c>
      <c r="Q7" s="54"/>
      <c r="R7" s="54"/>
      <c r="S7" s="54"/>
      <c r="T7" s="54"/>
      <c r="U7" s="53"/>
    </row>
    <row r="8" spans="1:21" ht="28.5" customHeight="1" x14ac:dyDescent="0.2">
      <c r="A8" s="181" t="s">
        <v>15</v>
      </c>
      <c r="B8" s="177" t="s">
        <v>408</v>
      </c>
      <c r="C8" s="178">
        <v>157</v>
      </c>
      <c r="D8" s="179">
        <v>52.82</v>
      </c>
      <c r="E8" s="179">
        <v>1.62</v>
      </c>
      <c r="F8" s="179">
        <v>18</v>
      </c>
      <c r="G8" s="179">
        <v>38.64</v>
      </c>
      <c r="H8" s="179">
        <v>55.23</v>
      </c>
      <c r="I8" s="179">
        <v>64.540000000000006</v>
      </c>
      <c r="J8" s="179">
        <v>90</v>
      </c>
      <c r="M8" s="53" t="s">
        <v>236</v>
      </c>
      <c r="N8" s="54">
        <f>G6-F6</f>
        <v>23.07</v>
      </c>
      <c r="O8" s="145">
        <f>G7-F7</f>
        <v>21.46</v>
      </c>
      <c r="P8" s="54">
        <f>G8-F8</f>
        <v>20.64</v>
      </c>
      <c r="Q8" s="54"/>
      <c r="R8" s="54"/>
      <c r="S8" s="54"/>
      <c r="T8" s="54"/>
      <c r="U8" s="53"/>
    </row>
    <row r="9" spans="1:21" ht="12" customHeight="1" x14ac:dyDescent="0.2">
      <c r="M9" s="53" t="s">
        <v>237</v>
      </c>
      <c r="N9" s="54">
        <f>J6-I6</f>
        <v>24.879999999999995</v>
      </c>
      <c r="O9" s="145">
        <f>J7-I7</f>
        <v>23.849999999999994</v>
      </c>
      <c r="P9" s="54">
        <f>J8-I8</f>
        <v>25.459999999999994</v>
      </c>
      <c r="Q9" s="54"/>
      <c r="R9" s="54"/>
      <c r="S9" s="54"/>
      <c r="T9" s="54"/>
      <c r="U9" s="53"/>
    </row>
    <row r="10" spans="1:21" ht="12" customHeight="1" x14ac:dyDescent="0.2">
      <c r="M10" s="53" t="s">
        <v>238</v>
      </c>
      <c r="N10" s="54">
        <v>2.5</v>
      </c>
      <c r="O10" s="53">
        <v>0.5</v>
      </c>
      <c r="P10" s="55">
        <v>1.5</v>
      </c>
      <c r="Q10" s="54"/>
      <c r="R10" s="54"/>
      <c r="S10" s="54"/>
      <c r="T10" s="54"/>
      <c r="U10" s="53"/>
    </row>
    <row r="11" spans="1:21" ht="12" customHeight="1" x14ac:dyDescent="0.2">
      <c r="M11" s="53"/>
      <c r="N11" s="53"/>
      <c r="O11" s="55"/>
      <c r="P11" s="54"/>
      <c r="Q11" s="54"/>
      <c r="R11" s="54"/>
      <c r="S11" s="54"/>
      <c r="T11" s="54"/>
      <c r="U11" s="53"/>
    </row>
    <row r="12" spans="1:21" ht="12" customHeight="1" x14ac:dyDescent="0.2">
      <c r="M12" s="53"/>
      <c r="N12" s="53"/>
      <c r="O12" s="55"/>
      <c r="P12" s="54"/>
      <c r="Q12" s="54"/>
      <c r="R12" s="54"/>
      <c r="S12" s="54"/>
      <c r="T12" s="54"/>
      <c r="U12" s="53"/>
    </row>
    <row r="13" spans="1:21" ht="12" customHeight="1" x14ac:dyDescent="0.2">
      <c r="M13" s="53"/>
      <c r="N13" s="53"/>
      <c r="O13" s="55"/>
      <c r="P13" s="54"/>
      <c r="Q13" s="54"/>
      <c r="R13" s="54"/>
      <c r="S13" s="54"/>
      <c r="T13" s="54"/>
      <c r="U13" s="53"/>
    </row>
    <row r="14" spans="1:21" ht="12" customHeight="1" x14ac:dyDescent="0.2">
      <c r="M14" s="53"/>
      <c r="N14" s="53"/>
      <c r="O14" s="55"/>
      <c r="P14" s="54"/>
      <c r="Q14" s="54"/>
      <c r="R14" s="54"/>
      <c r="S14" s="54"/>
      <c r="T14" s="54"/>
      <c r="U14" s="53"/>
    </row>
    <row r="15" spans="1:21" ht="12" customHeight="1" x14ac:dyDescent="0.2">
      <c r="R15" s="54"/>
      <c r="S15" s="54"/>
      <c r="T15" s="54"/>
      <c r="U15" s="53"/>
    </row>
    <row r="16" spans="1:21" ht="12" customHeight="1" x14ac:dyDescent="0.2">
      <c r="A16" s="15" t="s">
        <v>418</v>
      </c>
      <c r="R16" s="54"/>
      <c r="S16" s="54"/>
      <c r="T16" s="54"/>
      <c r="U16" s="53"/>
    </row>
    <row r="17" spans="1:21" ht="39" customHeight="1" x14ac:dyDescent="0.2">
      <c r="A17" s="3" t="s">
        <v>0</v>
      </c>
      <c r="B17" s="14" t="s">
        <v>13</v>
      </c>
      <c r="C17" s="5" t="s">
        <v>10</v>
      </c>
      <c r="D17" s="6" t="s">
        <v>9</v>
      </c>
      <c r="E17" s="26" t="s">
        <v>160</v>
      </c>
      <c r="F17" s="26" t="s">
        <v>161</v>
      </c>
      <c r="G17" s="7" t="s">
        <v>11</v>
      </c>
      <c r="H17" s="7" t="s">
        <v>12</v>
      </c>
      <c r="R17" s="54"/>
      <c r="S17" s="54"/>
      <c r="T17" s="54"/>
      <c r="U17" s="53"/>
    </row>
    <row r="18" spans="1:21" ht="12" customHeight="1" x14ac:dyDescent="0.2">
      <c r="A18" s="2" t="s">
        <v>14</v>
      </c>
      <c r="B18" s="270" t="s">
        <v>409</v>
      </c>
      <c r="C18" s="266">
        <v>1</v>
      </c>
      <c r="D18" s="264">
        <v>0.187</v>
      </c>
      <c r="E18" s="264">
        <v>0</v>
      </c>
      <c r="F18" s="264">
        <v>0.56510000000000005</v>
      </c>
      <c r="G18" s="265">
        <v>0.19</v>
      </c>
      <c r="H18" s="265">
        <v>0.38</v>
      </c>
      <c r="R18" s="54"/>
      <c r="S18" s="54"/>
      <c r="T18" s="54"/>
      <c r="U18" s="53"/>
    </row>
    <row r="19" spans="1:21" ht="12" customHeight="1" x14ac:dyDescent="0.2">
      <c r="A19" s="2" t="s">
        <v>14</v>
      </c>
      <c r="B19" s="270" t="s">
        <v>410</v>
      </c>
      <c r="C19" s="266">
        <v>16</v>
      </c>
      <c r="D19" s="264">
        <v>5.008</v>
      </c>
      <c r="E19" s="264">
        <v>2.3984999999999999</v>
      </c>
      <c r="F19" s="264">
        <v>7.6174999999999997</v>
      </c>
      <c r="G19" s="265">
        <v>2.61</v>
      </c>
      <c r="H19" s="265">
        <v>2.61</v>
      </c>
      <c r="R19" s="54"/>
      <c r="S19" s="54"/>
      <c r="T19" s="54"/>
      <c r="U19" s="53"/>
    </row>
    <row r="20" spans="1:21" ht="12" customHeight="1" x14ac:dyDescent="0.2">
      <c r="A20" s="2" t="s">
        <v>14</v>
      </c>
      <c r="B20" s="270" t="s">
        <v>411</v>
      </c>
      <c r="C20" s="266">
        <v>40</v>
      </c>
      <c r="D20" s="264">
        <v>13.5778</v>
      </c>
      <c r="E20" s="264">
        <v>7.9044999999999996</v>
      </c>
      <c r="F20" s="264">
        <v>19.251100000000001</v>
      </c>
      <c r="G20" s="265">
        <v>5.67</v>
      </c>
      <c r="H20" s="265">
        <v>5.67</v>
      </c>
      <c r="R20" s="54"/>
      <c r="S20" s="54"/>
      <c r="T20" s="54"/>
      <c r="U20" s="53"/>
    </row>
    <row r="21" spans="1:21" ht="12" customHeight="1" x14ac:dyDescent="0.2">
      <c r="A21" s="2" t="s">
        <v>14</v>
      </c>
      <c r="B21" s="270" t="s">
        <v>412</v>
      </c>
      <c r="C21" s="266">
        <v>40</v>
      </c>
      <c r="D21" s="264">
        <v>12.867599999999999</v>
      </c>
      <c r="E21" s="264">
        <v>8.0868000000000002</v>
      </c>
      <c r="F21" s="264">
        <v>17.648499999999999</v>
      </c>
      <c r="G21" s="265">
        <v>4.78</v>
      </c>
      <c r="H21" s="265">
        <v>4.78</v>
      </c>
      <c r="R21" s="54"/>
      <c r="S21" s="54"/>
      <c r="T21" s="54"/>
      <c r="U21" s="53"/>
    </row>
    <row r="22" spans="1:21" ht="12" customHeight="1" x14ac:dyDescent="0.2">
      <c r="A22" s="2" t="s">
        <v>14</v>
      </c>
      <c r="B22" s="270" t="s">
        <v>413</v>
      </c>
      <c r="C22" s="266">
        <v>48</v>
      </c>
      <c r="D22" s="264">
        <v>15.007</v>
      </c>
      <c r="E22" s="264">
        <v>10.3102</v>
      </c>
      <c r="F22" s="264">
        <v>19.703900000000001</v>
      </c>
      <c r="G22" s="265">
        <v>4.7</v>
      </c>
      <c r="H22" s="265">
        <v>4.7</v>
      </c>
      <c r="R22" s="54"/>
      <c r="S22" s="54"/>
      <c r="T22" s="54"/>
      <c r="U22" s="53"/>
    </row>
    <row r="23" spans="1:21" ht="12" customHeight="1" x14ac:dyDescent="0.2">
      <c r="A23" s="2" t="s">
        <v>14</v>
      </c>
      <c r="B23" s="270" t="s">
        <v>414</v>
      </c>
      <c r="C23" s="266">
        <v>80</v>
      </c>
      <c r="D23" s="264">
        <v>23.3123</v>
      </c>
      <c r="E23" s="264">
        <v>16.5349</v>
      </c>
      <c r="F23" s="264">
        <v>30.089600000000001</v>
      </c>
      <c r="G23" s="265">
        <v>6.78</v>
      </c>
      <c r="H23" s="265">
        <v>6.78</v>
      </c>
      <c r="R23" s="54"/>
      <c r="S23" s="54"/>
      <c r="T23" s="54"/>
      <c r="U23" s="53"/>
    </row>
    <row r="24" spans="1:21" ht="12" customHeight="1" x14ac:dyDescent="0.2">
      <c r="A24" s="2" t="s">
        <v>14</v>
      </c>
      <c r="B24" s="270" t="s">
        <v>415</v>
      </c>
      <c r="C24" s="266">
        <v>56</v>
      </c>
      <c r="D24" s="264">
        <v>16.824999999999999</v>
      </c>
      <c r="E24" s="264"/>
      <c r="F24" s="264">
        <v>21.017399999999999</v>
      </c>
      <c r="G24" s="265">
        <v>4.1900000000000004</v>
      </c>
      <c r="H24" s="265">
        <v>4.1900000000000004</v>
      </c>
      <c r="R24" s="54"/>
      <c r="S24" s="54"/>
      <c r="T24" s="54"/>
      <c r="U24" s="53"/>
    </row>
    <row r="25" spans="1:21" ht="12" customHeight="1" x14ac:dyDescent="0.2">
      <c r="A25" s="2" t="s">
        <v>14</v>
      </c>
      <c r="B25" s="270" t="s">
        <v>416</v>
      </c>
      <c r="C25" s="266">
        <v>30</v>
      </c>
      <c r="D25" s="264">
        <v>9.3412000000000006</v>
      </c>
      <c r="E25" s="264">
        <v>6.0079000000000002</v>
      </c>
      <c r="F25" s="264">
        <v>12.6744</v>
      </c>
      <c r="G25" s="265">
        <v>3.33</v>
      </c>
      <c r="H25" s="265">
        <v>3.33</v>
      </c>
      <c r="R25" s="54"/>
      <c r="S25" s="54"/>
      <c r="T25" s="54"/>
      <c r="U25" s="53"/>
    </row>
    <row r="26" spans="1:21" ht="12" customHeight="1" x14ac:dyDescent="0.2">
      <c r="A26" s="2" t="s">
        <v>14</v>
      </c>
      <c r="B26" s="270" t="s">
        <v>417</v>
      </c>
      <c r="C26" s="266">
        <v>9</v>
      </c>
      <c r="D26" s="264">
        <v>2.7210999999999999</v>
      </c>
      <c r="E26" s="264">
        <v>0.79879999999999995</v>
      </c>
      <c r="F26" s="264">
        <v>4.6433999999999997</v>
      </c>
      <c r="G26" s="265">
        <v>1.92</v>
      </c>
      <c r="H26" s="265">
        <v>1.92</v>
      </c>
      <c r="R26" s="54"/>
      <c r="S26" s="54"/>
      <c r="T26" s="54"/>
      <c r="U26" s="53"/>
    </row>
    <row r="27" spans="1:21" ht="12" customHeight="1" x14ac:dyDescent="0.2">
      <c r="A27" s="2" t="s">
        <v>14</v>
      </c>
      <c r="B27" s="270" t="s">
        <v>164</v>
      </c>
      <c r="C27" s="266">
        <v>4</v>
      </c>
      <c r="D27" s="264">
        <v>1.153</v>
      </c>
      <c r="E27" s="264">
        <v>0</v>
      </c>
      <c r="F27" s="264">
        <v>2.3679999999999999</v>
      </c>
      <c r="G27" s="265">
        <v>1.1499999999999999</v>
      </c>
      <c r="H27" s="265">
        <v>1.21</v>
      </c>
      <c r="R27" s="54"/>
      <c r="S27" s="54"/>
      <c r="T27" s="54"/>
      <c r="U27" s="53"/>
    </row>
    <row r="28" spans="1:21" ht="12" customHeight="1" x14ac:dyDescent="0.2">
      <c r="A28" s="2" t="s">
        <v>14</v>
      </c>
      <c r="B28" s="270" t="s">
        <v>5</v>
      </c>
      <c r="C28" s="266">
        <v>324</v>
      </c>
      <c r="D28" s="264">
        <v>100</v>
      </c>
      <c r="E28" s="264" t="s">
        <v>6</v>
      </c>
      <c r="F28" s="264" t="s">
        <v>6</v>
      </c>
      <c r="G28" s="265" t="s">
        <v>7</v>
      </c>
      <c r="H28" s="265" t="s">
        <v>7</v>
      </c>
      <c r="R28" s="54"/>
      <c r="S28" s="54"/>
      <c r="T28" s="54"/>
      <c r="U28" s="53"/>
    </row>
    <row r="29" spans="1:21" ht="12" customHeight="1" x14ac:dyDescent="0.2">
      <c r="B29" s="267"/>
      <c r="C29" s="268"/>
      <c r="D29" s="269"/>
      <c r="E29" s="269"/>
      <c r="F29" s="269"/>
      <c r="G29" s="268"/>
      <c r="H29" s="268"/>
      <c r="M29" s="53"/>
      <c r="N29" s="53"/>
      <c r="O29" s="55"/>
      <c r="P29" s="54"/>
      <c r="Q29" s="54"/>
      <c r="R29" s="54"/>
      <c r="S29" s="54"/>
      <c r="T29" s="54"/>
      <c r="U29" s="53"/>
    </row>
    <row r="30" spans="1:21" ht="12" customHeight="1" x14ac:dyDescent="0.2">
      <c r="A30" s="2" t="s">
        <v>8</v>
      </c>
      <c r="B30" s="270" t="s">
        <v>409</v>
      </c>
      <c r="C30" s="266">
        <v>0</v>
      </c>
      <c r="D30" s="264">
        <v>0</v>
      </c>
      <c r="E30" s="264" t="s">
        <v>7</v>
      </c>
      <c r="F30" s="264" t="s">
        <v>7</v>
      </c>
      <c r="G30" s="265" t="s">
        <v>7</v>
      </c>
      <c r="H30" s="265" t="s">
        <v>7</v>
      </c>
      <c r="M30" s="53"/>
      <c r="N30" s="53"/>
      <c r="O30" s="55"/>
      <c r="P30" s="54"/>
      <c r="Q30" s="54"/>
      <c r="R30" s="54"/>
      <c r="S30" s="54"/>
      <c r="T30" s="54"/>
      <c r="U30" s="53"/>
    </row>
    <row r="31" spans="1:21" ht="12" customHeight="1" x14ac:dyDescent="0.2">
      <c r="A31" s="2" t="s">
        <v>8</v>
      </c>
      <c r="B31" s="270" t="s">
        <v>410</v>
      </c>
      <c r="C31" s="266">
        <v>8</v>
      </c>
      <c r="D31" s="264">
        <v>4.375</v>
      </c>
      <c r="E31" s="264">
        <v>0.99370000000000003</v>
      </c>
      <c r="F31" s="264">
        <v>7.7563000000000004</v>
      </c>
      <c r="G31" s="265">
        <v>3.38</v>
      </c>
      <c r="H31" s="265">
        <v>3.38</v>
      </c>
      <c r="M31" s="53"/>
      <c r="N31" s="53"/>
      <c r="O31" s="55"/>
      <c r="P31" s="54"/>
      <c r="Q31" s="54"/>
      <c r="R31" s="54"/>
      <c r="S31" s="54"/>
      <c r="T31" s="54"/>
      <c r="U31" s="53"/>
    </row>
    <row r="32" spans="1:21" ht="12" customHeight="1" x14ac:dyDescent="0.2">
      <c r="A32" s="2" t="s">
        <v>8</v>
      </c>
      <c r="B32" s="270" t="s">
        <v>411</v>
      </c>
      <c r="C32" s="266">
        <v>21</v>
      </c>
      <c r="D32" s="264">
        <v>13.791700000000001</v>
      </c>
      <c r="E32" s="264">
        <v>6.2835999999999999</v>
      </c>
      <c r="F32" s="264">
        <v>21.299800000000001</v>
      </c>
      <c r="G32" s="265">
        <v>7.51</v>
      </c>
      <c r="H32" s="265">
        <v>7.51</v>
      </c>
      <c r="M32" s="53"/>
      <c r="N32" s="53"/>
      <c r="O32" s="55"/>
      <c r="P32" s="54"/>
      <c r="Q32" s="54"/>
      <c r="R32" s="54"/>
      <c r="S32" s="54"/>
      <c r="T32" s="54"/>
      <c r="U32" s="53"/>
    </row>
    <row r="33" spans="1:21" ht="12" customHeight="1" x14ac:dyDescent="0.2">
      <c r="A33" s="2" t="s">
        <v>8</v>
      </c>
      <c r="B33" s="270" t="s">
        <v>412</v>
      </c>
      <c r="C33" s="266">
        <v>20</v>
      </c>
      <c r="D33" s="264">
        <v>13.416700000000001</v>
      </c>
      <c r="E33" s="264">
        <v>6.9558</v>
      </c>
      <c r="F33" s="264">
        <v>19.877500000000001</v>
      </c>
      <c r="G33" s="265">
        <v>6.46</v>
      </c>
      <c r="H33" s="265">
        <v>6.46</v>
      </c>
      <c r="M33" s="53"/>
      <c r="N33" s="53"/>
      <c r="O33" s="55"/>
      <c r="P33" s="54"/>
      <c r="Q33" s="54"/>
      <c r="R33" s="54"/>
      <c r="S33" s="54"/>
      <c r="T33" s="54"/>
      <c r="U33" s="53"/>
    </row>
    <row r="34" spans="1:21" ht="12" customHeight="1" x14ac:dyDescent="0.2">
      <c r="A34" s="2" t="s">
        <v>8</v>
      </c>
      <c r="B34" s="270" t="s">
        <v>413</v>
      </c>
      <c r="C34" s="266">
        <v>24</v>
      </c>
      <c r="D34" s="264">
        <v>14.541700000000001</v>
      </c>
      <c r="E34" s="264">
        <v>9.0207999999999995</v>
      </c>
      <c r="F34" s="264">
        <v>20.0626</v>
      </c>
      <c r="G34" s="265">
        <v>5.52</v>
      </c>
      <c r="H34" s="265">
        <v>5.52</v>
      </c>
      <c r="M34" s="53"/>
      <c r="N34" s="53"/>
      <c r="O34" s="55"/>
      <c r="P34" s="54"/>
      <c r="Q34" s="54"/>
      <c r="R34" s="54"/>
      <c r="S34" s="54"/>
      <c r="T34" s="54"/>
      <c r="U34" s="53"/>
    </row>
    <row r="35" spans="1:21" ht="12" customHeight="1" x14ac:dyDescent="0.2">
      <c r="A35" s="2" t="s">
        <v>8</v>
      </c>
      <c r="B35" s="270" t="s">
        <v>414</v>
      </c>
      <c r="C35" s="266">
        <v>38</v>
      </c>
      <c r="D35" s="264">
        <v>23.125</v>
      </c>
      <c r="E35" s="264">
        <v>14.2179</v>
      </c>
      <c r="F35" s="264">
        <v>32.0321</v>
      </c>
      <c r="G35" s="265">
        <v>8.91</v>
      </c>
      <c r="H35" s="265">
        <v>8.91</v>
      </c>
      <c r="M35" s="53"/>
      <c r="N35" s="53"/>
      <c r="O35" s="55"/>
      <c r="P35" s="54"/>
      <c r="Q35" s="54"/>
      <c r="R35" s="54"/>
      <c r="S35" s="54"/>
      <c r="T35" s="54"/>
      <c r="U35" s="53"/>
    </row>
    <row r="36" spans="1:21" ht="12" customHeight="1" x14ac:dyDescent="0.2">
      <c r="A36" s="2" t="s">
        <v>8</v>
      </c>
      <c r="B36" s="270" t="s">
        <v>415</v>
      </c>
      <c r="C36" s="266">
        <v>32</v>
      </c>
      <c r="D36" s="264">
        <v>18.583300000000001</v>
      </c>
      <c r="E36" s="264">
        <v>12.0769</v>
      </c>
      <c r="F36" s="264">
        <v>25.0898</v>
      </c>
      <c r="G36" s="265">
        <v>6.51</v>
      </c>
      <c r="H36" s="265">
        <v>6.51</v>
      </c>
      <c r="M36" s="53"/>
      <c r="N36" s="53"/>
      <c r="O36" s="55"/>
      <c r="P36" s="54"/>
      <c r="Q36" s="54"/>
      <c r="R36" s="54"/>
      <c r="S36" s="54"/>
      <c r="T36" s="54"/>
      <c r="U36" s="53"/>
    </row>
    <row r="37" spans="1:21" ht="12" customHeight="1" x14ac:dyDescent="0.2">
      <c r="A37" s="2" t="s">
        <v>8</v>
      </c>
      <c r="B37" s="270" t="s">
        <v>416</v>
      </c>
      <c r="C37" s="266">
        <v>15</v>
      </c>
      <c r="D37" s="264">
        <v>9.2082999999999995</v>
      </c>
      <c r="E37" s="264">
        <v>4.3650000000000002</v>
      </c>
      <c r="F37" s="264">
        <v>14.051600000000001</v>
      </c>
      <c r="G37" s="265">
        <v>4.84</v>
      </c>
      <c r="H37" s="265">
        <v>4.84</v>
      </c>
      <c r="M37" s="53"/>
      <c r="N37" s="53"/>
      <c r="O37" s="55"/>
      <c r="P37" s="54"/>
      <c r="Q37" s="54"/>
      <c r="R37" s="54"/>
      <c r="S37" s="54"/>
      <c r="T37" s="54"/>
      <c r="U37" s="53"/>
    </row>
    <row r="38" spans="1:21" ht="12" customHeight="1" x14ac:dyDescent="0.2">
      <c r="A38" s="2" t="s">
        <v>8</v>
      </c>
      <c r="B38" s="270" t="s">
        <v>417</v>
      </c>
      <c r="C38" s="266">
        <v>5</v>
      </c>
      <c r="D38" s="264">
        <v>2.9582999999999999</v>
      </c>
      <c r="E38" s="264">
        <v>0.35410000000000003</v>
      </c>
      <c r="F38" s="264">
        <v>5.5625999999999998</v>
      </c>
      <c r="G38" s="265">
        <v>2.6</v>
      </c>
      <c r="H38" s="265">
        <v>2.6</v>
      </c>
      <c r="M38" s="53"/>
      <c r="N38" s="53"/>
      <c r="O38" s="55"/>
      <c r="P38" s="54"/>
      <c r="Q38" s="54"/>
      <c r="R38" s="54"/>
      <c r="S38" s="54"/>
      <c r="T38" s="54"/>
      <c r="U38" s="53"/>
    </row>
    <row r="39" spans="1:21" ht="12" customHeight="1" x14ac:dyDescent="0.2">
      <c r="A39" s="2" t="s">
        <v>8</v>
      </c>
      <c r="B39" s="270" t="s">
        <v>164</v>
      </c>
      <c r="C39" s="266">
        <v>0</v>
      </c>
      <c r="D39" s="264">
        <v>0</v>
      </c>
      <c r="E39" s="264" t="s">
        <v>7</v>
      </c>
      <c r="F39" s="264" t="s">
        <v>7</v>
      </c>
      <c r="G39" s="265" t="s">
        <v>7</v>
      </c>
      <c r="H39" s="265"/>
      <c r="M39" s="53"/>
      <c r="N39" s="53"/>
      <c r="O39" s="55"/>
      <c r="P39" s="54"/>
      <c r="Q39" s="54"/>
      <c r="R39" s="54"/>
      <c r="S39" s="54"/>
      <c r="T39" s="54"/>
      <c r="U39" s="53"/>
    </row>
    <row r="40" spans="1:21" ht="12" customHeight="1" x14ac:dyDescent="0.2">
      <c r="A40" s="2" t="s">
        <v>8</v>
      </c>
      <c r="B40" s="270" t="s">
        <v>5</v>
      </c>
      <c r="C40" s="266">
        <v>163</v>
      </c>
      <c r="D40" s="264">
        <v>100</v>
      </c>
      <c r="E40" s="264" t="s">
        <v>6</v>
      </c>
      <c r="F40" s="264" t="s">
        <v>6</v>
      </c>
      <c r="G40" s="265" t="s">
        <v>7</v>
      </c>
      <c r="H40" s="265" t="s">
        <v>7</v>
      </c>
      <c r="M40" s="53"/>
      <c r="N40" s="53"/>
      <c r="O40" s="55"/>
      <c r="P40" s="54"/>
      <c r="Q40" s="54"/>
      <c r="R40" s="54"/>
      <c r="S40" s="54"/>
      <c r="T40" s="54"/>
      <c r="U40" s="53"/>
    </row>
    <row r="41" spans="1:21" ht="12" customHeight="1" x14ac:dyDescent="0.2">
      <c r="B41" s="267"/>
      <c r="C41" s="268"/>
      <c r="D41" s="269"/>
      <c r="E41" s="269"/>
      <c r="F41" s="269"/>
      <c r="G41" s="268"/>
      <c r="H41" s="268"/>
      <c r="Q41" s="54"/>
      <c r="R41" s="54"/>
      <c r="S41" s="54"/>
      <c r="T41" s="54"/>
      <c r="U41" s="53"/>
    </row>
    <row r="42" spans="1:21" ht="12" customHeight="1" x14ac:dyDescent="0.2">
      <c r="A42" s="2" t="s">
        <v>15</v>
      </c>
      <c r="B42" s="270" t="s">
        <v>409</v>
      </c>
      <c r="C42" s="266">
        <v>1</v>
      </c>
      <c r="D42" s="264">
        <v>0.51280000000000003</v>
      </c>
      <c r="E42" s="264">
        <v>0</v>
      </c>
      <c r="F42" s="264">
        <v>1.5509999999999999</v>
      </c>
      <c r="G42" s="265">
        <v>0.51</v>
      </c>
      <c r="H42" s="265">
        <v>1.04</v>
      </c>
      <c r="Q42" s="54"/>
      <c r="R42" s="54"/>
      <c r="S42" s="54"/>
      <c r="T42" s="54"/>
      <c r="U42" s="53"/>
    </row>
    <row r="43" spans="1:21" ht="12" customHeight="1" x14ac:dyDescent="0.2">
      <c r="A43" s="2" t="s">
        <v>15</v>
      </c>
      <c r="B43" s="270" t="s">
        <v>410</v>
      </c>
      <c r="C43" s="266">
        <v>8</v>
      </c>
      <c r="D43" s="264">
        <v>6.1111000000000004</v>
      </c>
      <c r="E43" s="264">
        <v>1.7494000000000001</v>
      </c>
      <c r="F43" s="264">
        <v>10.472799999999999</v>
      </c>
      <c r="G43" s="265">
        <v>4.3600000000000003</v>
      </c>
      <c r="H43" s="265">
        <v>4.3600000000000003</v>
      </c>
      <c r="Q43" s="54"/>
      <c r="R43" s="54"/>
      <c r="S43" s="54"/>
      <c r="T43" s="54"/>
      <c r="U43" s="53"/>
    </row>
    <row r="44" spans="1:21" ht="12" customHeight="1" x14ac:dyDescent="0.2">
      <c r="A44" s="2" t="s">
        <v>15</v>
      </c>
      <c r="B44" s="270" t="s">
        <v>411</v>
      </c>
      <c r="C44" s="266">
        <v>19</v>
      </c>
      <c r="D44" s="264">
        <v>13.2051</v>
      </c>
      <c r="E44" s="264">
        <v>6.5195999999999996</v>
      </c>
      <c r="F44" s="264">
        <v>19.890599999999999</v>
      </c>
      <c r="G44" s="265">
        <v>6.69</v>
      </c>
      <c r="H44" s="265">
        <v>6.69</v>
      </c>
      <c r="Q44" s="54"/>
      <c r="R44" s="54"/>
      <c r="S44" s="54"/>
      <c r="T44" s="54"/>
      <c r="U44" s="53"/>
    </row>
    <row r="45" spans="1:21" ht="12" customHeight="1" x14ac:dyDescent="0.2">
      <c r="A45" s="2" t="s">
        <v>15</v>
      </c>
      <c r="B45" s="270" t="s">
        <v>412</v>
      </c>
      <c r="C45" s="266">
        <v>20</v>
      </c>
      <c r="D45" s="264">
        <v>11.9109</v>
      </c>
      <c r="E45" s="264">
        <v>5.0936000000000003</v>
      </c>
      <c r="F45" s="264">
        <v>18.728100000000001</v>
      </c>
      <c r="G45" s="265">
        <v>6.82</v>
      </c>
      <c r="H45" s="265">
        <v>6.82</v>
      </c>
      <c r="Q45" s="54"/>
      <c r="R45" s="54"/>
      <c r="S45" s="54"/>
      <c r="T45" s="54"/>
      <c r="U45" s="53"/>
    </row>
    <row r="46" spans="1:21" ht="12" customHeight="1" x14ac:dyDescent="0.2">
      <c r="A46" s="2" t="s">
        <v>15</v>
      </c>
      <c r="B46" s="270" t="s">
        <v>413</v>
      </c>
      <c r="C46" s="266">
        <v>24</v>
      </c>
      <c r="D46" s="264">
        <v>15.818099999999999</v>
      </c>
      <c r="E46" s="264">
        <v>8.4466999999999999</v>
      </c>
      <c r="F46" s="264">
        <v>23.189499999999999</v>
      </c>
      <c r="G46" s="265">
        <v>7.37</v>
      </c>
      <c r="H46" s="265">
        <v>7.37</v>
      </c>
      <c r="Q46" s="54"/>
      <c r="R46" s="54"/>
      <c r="S46" s="54"/>
      <c r="T46" s="54"/>
      <c r="U46" s="53"/>
    </row>
    <row r="47" spans="1:21" ht="12" customHeight="1" x14ac:dyDescent="0.2">
      <c r="A47" s="2" t="s">
        <v>15</v>
      </c>
      <c r="B47" s="270" t="s">
        <v>414</v>
      </c>
      <c r="C47" s="266">
        <v>42</v>
      </c>
      <c r="D47" s="264">
        <v>23.6386</v>
      </c>
      <c r="E47" s="264">
        <v>16.497599999999998</v>
      </c>
      <c r="F47" s="264">
        <v>30.779499999999999</v>
      </c>
      <c r="G47" s="265">
        <v>7.14</v>
      </c>
      <c r="H47" s="265">
        <v>7.14</v>
      </c>
      <c r="Q47" s="54"/>
      <c r="R47" s="54"/>
      <c r="S47" s="54"/>
      <c r="T47" s="54"/>
      <c r="U47" s="53"/>
    </row>
    <row r="48" spans="1:21" ht="12" customHeight="1" x14ac:dyDescent="0.2">
      <c r="A48" s="2" t="s">
        <v>15</v>
      </c>
      <c r="B48" s="270" t="s">
        <v>415</v>
      </c>
      <c r="C48" s="266">
        <v>24</v>
      </c>
      <c r="D48" s="264">
        <v>13.7607</v>
      </c>
      <c r="E48" s="264">
        <v>8.5038999999999998</v>
      </c>
      <c r="F48" s="264">
        <v>19.017399999999999</v>
      </c>
      <c r="G48" s="265">
        <v>5.26</v>
      </c>
      <c r="H48" s="265">
        <v>5.26</v>
      </c>
      <c r="Q48" s="54"/>
      <c r="R48" s="54"/>
      <c r="S48" s="54"/>
      <c r="T48" s="54"/>
      <c r="U48" s="53"/>
    </row>
    <row r="49" spans="1:21" ht="12" customHeight="1" x14ac:dyDescent="0.2">
      <c r="A49" s="2" t="s">
        <v>15</v>
      </c>
      <c r="B49" s="270" t="s">
        <v>416</v>
      </c>
      <c r="C49" s="266">
        <v>15</v>
      </c>
      <c r="D49" s="264">
        <v>9.5725999999999996</v>
      </c>
      <c r="E49" s="264">
        <v>5.0106000000000002</v>
      </c>
      <c r="F49" s="264">
        <v>14.1347</v>
      </c>
      <c r="G49" s="265">
        <v>4.5599999999999996</v>
      </c>
      <c r="H49" s="265">
        <v>4.5599999999999996</v>
      </c>
      <c r="Q49" s="54"/>
      <c r="R49" s="54"/>
      <c r="S49" s="54"/>
      <c r="T49" s="54"/>
      <c r="U49" s="53"/>
    </row>
    <row r="50" spans="1:21" ht="12" customHeight="1" x14ac:dyDescent="0.2">
      <c r="A50" s="2" t="s">
        <v>15</v>
      </c>
      <c r="B50" s="270" t="s">
        <v>417</v>
      </c>
      <c r="C50" s="266">
        <v>4</v>
      </c>
      <c r="D50" s="264">
        <v>2.3077000000000001</v>
      </c>
      <c r="E50" s="264">
        <v>5.0599999999999999E-2</v>
      </c>
      <c r="F50" s="264">
        <v>4.5648</v>
      </c>
      <c r="G50" s="265">
        <v>2.2599999999999998</v>
      </c>
      <c r="H50" s="265">
        <v>2.2599999999999998</v>
      </c>
      <c r="Q50" s="54"/>
      <c r="R50" s="54"/>
      <c r="S50" s="54"/>
      <c r="T50" s="54"/>
      <c r="U50" s="53"/>
    </row>
    <row r="51" spans="1:21" ht="12" customHeight="1" x14ac:dyDescent="0.2">
      <c r="A51" s="2" t="s">
        <v>15</v>
      </c>
      <c r="B51" s="270" t="s">
        <v>164</v>
      </c>
      <c r="C51" s="266">
        <v>4</v>
      </c>
      <c r="D51" s="264">
        <v>3.1623999999999999</v>
      </c>
      <c r="E51" s="264">
        <v>0</v>
      </c>
      <c r="F51" s="264">
        <v>6.4969999999999999</v>
      </c>
      <c r="G51" s="265">
        <v>3.16</v>
      </c>
      <c r="H51" s="265">
        <v>3.33</v>
      </c>
      <c r="Q51" s="54"/>
      <c r="R51" s="54"/>
      <c r="S51" s="54"/>
      <c r="T51" s="54"/>
      <c r="U51" s="53"/>
    </row>
    <row r="52" spans="1:21" ht="12" customHeight="1" x14ac:dyDescent="0.2">
      <c r="A52" s="2" t="s">
        <v>15</v>
      </c>
      <c r="B52" s="270" t="s">
        <v>5</v>
      </c>
      <c r="C52" s="266">
        <v>161</v>
      </c>
      <c r="D52" s="264">
        <v>100</v>
      </c>
      <c r="E52" s="264" t="s">
        <v>6</v>
      </c>
      <c r="F52" s="264" t="s">
        <v>6</v>
      </c>
      <c r="G52" s="265" t="s">
        <v>7</v>
      </c>
      <c r="H52" s="265" t="s">
        <v>7</v>
      </c>
      <c r="Q52" s="54"/>
      <c r="R52" s="54"/>
      <c r="S52" s="54"/>
      <c r="T52" s="54"/>
      <c r="U52" s="53"/>
    </row>
    <row r="53" spans="1:21" ht="12" customHeight="1" x14ac:dyDescent="0.2">
      <c r="Q53" s="54"/>
      <c r="R53" s="54"/>
      <c r="S53" s="54"/>
      <c r="T53" s="54"/>
      <c r="U53" s="53"/>
    </row>
    <row r="54" spans="1:21" ht="12" customHeight="1" x14ac:dyDescent="0.2">
      <c r="Q54" s="54"/>
      <c r="R54" s="54"/>
      <c r="S54" s="54"/>
      <c r="T54" s="54"/>
      <c r="U54" s="53"/>
    </row>
    <row r="55" spans="1:21" ht="12" customHeight="1" x14ac:dyDescent="0.2">
      <c r="Q55" s="54"/>
      <c r="R55" s="54"/>
      <c r="S55" s="54"/>
      <c r="T55" s="54"/>
      <c r="U55" s="53"/>
    </row>
    <row r="56" spans="1:21" ht="12" customHeight="1" x14ac:dyDescent="0.2">
      <c r="M56" s="53"/>
      <c r="N56" s="53"/>
      <c r="O56" s="55"/>
      <c r="P56" s="54"/>
      <c r="Q56" s="54"/>
      <c r="R56" s="54"/>
      <c r="S56" s="54"/>
      <c r="T56" s="54"/>
      <c r="U56" s="53"/>
    </row>
    <row r="57" spans="1:21" ht="12" customHeight="1" x14ac:dyDescent="0.2">
      <c r="M57" s="53"/>
      <c r="N57" s="53"/>
      <c r="O57" s="55"/>
      <c r="P57" s="54"/>
      <c r="Q57" s="54"/>
      <c r="R57" s="54"/>
      <c r="S57" s="54"/>
      <c r="T57" s="54"/>
      <c r="U57" s="53"/>
    </row>
    <row r="58" spans="1:21" ht="12" customHeight="1" x14ac:dyDescent="0.2">
      <c r="M58" s="53"/>
      <c r="N58" s="53"/>
      <c r="O58" s="55"/>
      <c r="P58" s="54"/>
      <c r="Q58" s="54"/>
      <c r="R58" s="54"/>
      <c r="S58" s="54"/>
      <c r="T58" s="54"/>
      <c r="U58" s="53"/>
    </row>
  </sheetData>
  <mergeCells count="1">
    <mergeCell ref="P2:R2"/>
  </mergeCells>
  <hyperlinks>
    <hyperlink ref="P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5"/>
  <sheetViews>
    <sheetView zoomScaleNormal="100" workbookViewId="0">
      <selection activeCell="J45" sqref="J45"/>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9" ht="12" customHeight="1" x14ac:dyDescent="0.2">
      <c r="A1" s="16"/>
    </row>
    <row r="2" spans="1:19" ht="12.75" customHeight="1" x14ac:dyDescent="0.2">
      <c r="A2" s="343" t="s">
        <v>419</v>
      </c>
      <c r="B2" s="343"/>
      <c r="C2" s="343"/>
      <c r="D2" s="343"/>
      <c r="E2" s="343"/>
      <c r="F2" s="343"/>
      <c r="G2" s="343"/>
      <c r="H2" s="339" t="s">
        <v>159</v>
      </c>
      <c r="I2" s="339"/>
      <c r="J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420</v>
      </c>
      <c r="C5" s="8">
        <v>129</v>
      </c>
      <c r="D5" s="9">
        <v>40.230699999999999</v>
      </c>
      <c r="E5" s="9">
        <v>34.158900000000003</v>
      </c>
      <c r="F5" s="9">
        <v>46.302399999999999</v>
      </c>
      <c r="G5" s="10">
        <v>6.07</v>
      </c>
      <c r="H5" s="10">
        <v>6.07</v>
      </c>
    </row>
    <row r="6" spans="1:19" ht="14.1" customHeight="1" x14ac:dyDescent="0.25">
      <c r="A6" s="2" t="s">
        <v>14</v>
      </c>
      <c r="B6" s="175" t="s">
        <v>421</v>
      </c>
      <c r="C6" s="8">
        <v>195</v>
      </c>
      <c r="D6" s="9">
        <v>59.769300000000001</v>
      </c>
      <c r="E6" s="9">
        <v>53.697600000000001</v>
      </c>
      <c r="F6" s="9">
        <v>65.841099999999997</v>
      </c>
      <c r="G6" s="10">
        <v>6.07</v>
      </c>
      <c r="H6" s="10">
        <v>6.07</v>
      </c>
    </row>
    <row r="7" spans="1:19" ht="14.1" customHeight="1" x14ac:dyDescent="0.25">
      <c r="A7" s="2" t="s">
        <v>14</v>
      </c>
      <c r="B7" s="175" t="s">
        <v>5</v>
      </c>
      <c r="C7" s="8">
        <v>324</v>
      </c>
      <c r="D7" s="9">
        <v>100</v>
      </c>
      <c r="E7" s="9" t="s">
        <v>6</v>
      </c>
      <c r="F7" s="9" t="s">
        <v>6</v>
      </c>
      <c r="G7" s="10" t="s">
        <v>7</v>
      </c>
      <c r="H7" s="10" t="s">
        <v>7</v>
      </c>
    </row>
    <row r="9" spans="1:19" ht="12" customHeight="1" x14ac:dyDescent="0.25">
      <c r="A9" s="2" t="s">
        <v>8</v>
      </c>
      <c r="B9" s="175" t="s">
        <v>420</v>
      </c>
      <c r="C9" s="8">
        <v>65</v>
      </c>
      <c r="D9" s="9">
        <v>40.541699999999999</v>
      </c>
      <c r="E9" s="9">
        <v>31.892499999999998</v>
      </c>
      <c r="F9" s="9">
        <v>49.190899999999999</v>
      </c>
      <c r="G9" s="10">
        <v>8.65</v>
      </c>
      <c r="H9" s="10">
        <v>8.65</v>
      </c>
    </row>
    <row r="10" spans="1:19" ht="12" customHeight="1" x14ac:dyDescent="0.25">
      <c r="A10" s="2" t="s">
        <v>8</v>
      </c>
      <c r="B10" s="175" t="s">
        <v>421</v>
      </c>
      <c r="C10" s="8">
        <v>98</v>
      </c>
      <c r="D10" s="9">
        <v>59.458300000000001</v>
      </c>
      <c r="E10" s="9">
        <v>50.809100000000001</v>
      </c>
      <c r="F10" s="9">
        <v>68.107500000000002</v>
      </c>
      <c r="G10" s="10">
        <v>8.65</v>
      </c>
      <c r="H10" s="10">
        <v>8.65</v>
      </c>
    </row>
    <row r="11" spans="1:19" ht="12" customHeight="1" x14ac:dyDescent="0.25">
      <c r="A11" s="2" t="s">
        <v>8</v>
      </c>
      <c r="B11" s="175" t="s">
        <v>5</v>
      </c>
      <c r="C11" s="8">
        <v>163</v>
      </c>
      <c r="D11" s="9">
        <v>100</v>
      </c>
      <c r="E11" s="9" t="s">
        <v>6</v>
      </c>
      <c r="F11" s="9" t="s">
        <v>6</v>
      </c>
      <c r="G11" s="10" t="s">
        <v>7</v>
      </c>
      <c r="H11" s="10" t="s">
        <v>7</v>
      </c>
    </row>
    <row r="13" spans="1:19" ht="12" customHeight="1" x14ac:dyDescent="0.25">
      <c r="A13" s="2" t="s">
        <v>15</v>
      </c>
      <c r="B13" s="175" t="s">
        <v>420</v>
      </c>
      <c r="C13" s="8">
        <v>64</v>
      </c>
      <c r="D13" s="9">
        <v>39.688600000000001</v>
      </c>
      <c r="E13" s="9">
        <v>30.670100000000001</v>
      </c>
      <c r="F13" s="9">
        <v>48.7072</v>
      </c>
      <c r="G13" s="10">
        <v>9.02</v>
      </c>
      <c r="H13" s="10">
        <v>9.02</v>
      </c>
    </row>
    <row r="14" spans="1:19" ht="12" customHeight="1" x14ac:dyDescent="0.25">
      <c r="A14" s="2" t="s">
        <v>15</v>
      </c>
      <c r="B14" s="175" t="s">
        <v>421</v>
      </c>
      <c r="C14" s="8">
        <v>97</v>
      </c>
      <c r="D14" s="9">
        <v>60.311399999999999</v>
      </c>
      <c r="E14" s="9">
        <v>51.2928</v>
      </c>
      <c r="F14" s="9">
        <v>69.329899999999995</v>
      </c>
      <c r="G14" s="10">
        <v>9.02</v>
      </c>
      <c r="H14" s="10">
        <v>9.02</v>
      </c>
    </row>
    <row r="15" spans="1:19" ht="12" customHeight="1" x14ac:dyDescent="0.25">
      <c r="A15" s="2" t="s">
        <v>15</v>
      </c>
      <c r="B15" s="175" t="s">
        <v>5</v>
      </c>
      <c r="C15" s="8">
        <v>161</v>
      </c>
      <c r="D15" s="9">
        <v>100</v>
      </c>
      <c r="E15" s="9" t="s">
        <v>6</v>
      </c>
      <c r="F15" s="9" t="s">
        <v>6</v>
      </c>
      <c r="G15" s="10" t="s">
        <v>7</v>
      </c>
      <c r="H15" s="10" t="s">
        <v>7</v>
      </c>
    </row>
  </sheetData>
  <mergeCells count="2">
    <mergeCell ref="A2:G2"/>
    <mergeCell ref="H2:J2"/>
  </mergeCells>
  <hyperlinks>
    <hyperlink ref="H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9"/>
  <sheetViews>
    <sheetView zoomScaleNormal="100" workbookViewId="0">
      <selection activeCell="J31" sqref="J31"/>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9" ht="12" customHeight="1" x14ac:dyDescent="0.2">
      <c r="A1" s="16"/>
    </row>
    <row r="2" spans="1:19" ht="12.75" customHeight="1" x14ac:dyDescent="0.2">
      <c r="A2" s="343" t="s">
        <v>422</v>
      </c>
      <c r="B2" s="343"/>
      <c r="C2" s="343"/>
      <c r="D2" s="343"/>
      <c r="E2" s="343"/>
      <c r="F2" s="343"/>
      <c r="G2" s="343"/>
      <c r="H2" s="339" t="s">
        <v>159</v>
      </c>
      <c r="I2" s="339"/>
      <c r="J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164</v>
      </c>
      <c r="C5" s="8">
        <v>1</v>
      </c>
      <c r="D5" s="9">
        <v>0.46739999999999998</v>
      </c>
      <c r="E5" s="9">
        <v>0</v>
      </c>
      <c r="F5" s="9">
        <v>1.4127000000000001</v>
      </c>
      <c r="G5" s="10">
        <v>0.47</v>
      </c>
      <c r="H5" s="10">
        <v>0.95</v>
      </c>
    </row>
    <row r="6" spans="1:19" ht="14.1" customHeight="1" x14ac:dyDescent="0.25">
      <c r="A6" s="2" t="s">
        <v>14</v>
      </c>
      <c r="B6" s="175" t="s">
        <v>175</v>
      </c>
      <c r="C6" s="8">
        <v>1</v>
      </c>
      <c r="D6" s="9">
        <v>0.1336</v>
      </c>
      <c r="E6" s="9">
        <v>0</v>
      </c>
      <c r="F6" s="9">
        <v>0.40360000000000001</v>
      </c>
      <c r="G6" s="10">
        <v>0.13</v>
      </c>
      <c r="H6" s="10">
        <v>0.27</v>
      </c>
    </row>
    <row r="7" spans="1:19" ht="14.1" customHeight="1" x14ac:dyDescent="0.25">
      <c r="A7" s="2" t="s">
        <v>14</v>
      </c>
      <c r="B7" s="175" t="s">
        <v>262</v>
      </c>
      <c r="C7" s="8">
        <v>308</v>
      </c>
      <c r="D7" s="9">
        <v>94.15</v>
      </c>
      <c r="E7" s="9">
        <v>90.187700000000007</v>
      </c>
      <c r="F7" s="9">
        <v>98.112300000000005</v>
      </c>
      <c r="G7" s="10">
        <v>3.96</v>
      </c>
      <c r="H7" s="10">
        <v>3.96</v>
      </c>
    </row>
    <row r="8" spans="1:19" ht="14.1" customHeight="1" x14ac:dyDescent="0.25">
      <c r="A8" s="2" t="s">
        <v>14</v>
      </c>
      <c r="B8" s="175" t="s">
        <v>263</v>
      </c>
      <c r="C8" s="8">
        <v>14</v>
      </c>
      <c r="D8" s="9">
        <v>5.2489999999999997</v>
      </c>
      <c r="E8" s="9">
        <v>1.4399</v>
      </c>
      <c r="F8" s="9">
        <v>9.0581999999999994</v>
      </c>
      <c r="G8" s="10">
        <v>3.81</v>
      </c>
      <c r="H8" s="10">
        <v>3.81</v>
      </c>
    </row>
    <row r="9" spans="1:19" ht="14.1" customHeight="1" x14ac:dyDescent="0.25">
      <c r="A9" s="2" t="s">
        <v>14</v>
      </c>
      <c r="B9" s="175" t="s">
        <v>5</v>
      </c>
      <c r="C9" s="8">
        <v>324</v>
      </c>
      <c r="D9" s="9">
        <v>100</v>
      </c>
      <c r="E9" s="9" t="s">
        <v>6</v>
      </c>
      <c r="F9" s="9" t="s">
        <v>6</v>
      </c>
      <c r="G9" s="10" t="s">
        <v>7</v>
      </c>
      <c r="H9" s="10" t="s">
        <v>7</v>
      </c>
    </row>
    <row r="11" spans="1:19" ht="12" customHeight="1" x14ac:dyDescent="0.25">
      <c r="A11" s="2" t="s">
        <v>8</v>
      </c>
      <c r="B11" s="175" t="s">
        <v>262</v>
      </c>
      <c r="C11" s="8">
        <v>153</v>
      </c>
      <c r="D11" s="9">
        <v>94.166700000000006</v>
      </c>
      <c r="E11" s="9">
        <v>89.614900000000006</v>
      </c>
      <c r="F11" s="9">
        <v>98.718400000000003</v>
      </c>
      <c r="G11" s="10">
        <v>4.55</v>
      </c>
      <c r="H11" s="10">
        <v>4.55</v>
      </c>
    </row>
    <row r="12" spans="1:19" ht="12" customHeight="1" x14ac:dyDescent="0.25">
      <c r="A12" s="2" t="s">
        <v>8</v>
      </c>
      <c r="B12" s="175" t="s">
        <v>263</v>
      </c>
      <c r="C12" s="8">
        <v>10</v>
      </c>
      <c r="D12" s="9">
        <v>5.8333000000000004</v>
      </c>
      <c r="E12" s="9">
        <v>1.2816000000000001</v>
      </c>
      <c r="F12" s="9">
        <v>10.3851</v>
      </c>
      <c r="G12" s="10">
        <v>4.55</v>
      </c>
      <c r="H12" s="10">
        <v>4.55</v>
      </c>
    </row>
    <row r="13" spans="1:19" ht="12" customHeight="1" x14ac:dyDescent="0.25">
      <c r="A13" s="2" t="s">
        <v>8</v>
      </c>
      <c r="B13" s="175" t="s">
        <v>5</v>
      </c>
      <c r="C13" s="8">
        <v>163</v>
      </c>
      <c r="D13" s="9">
        <v>100</v>
      </c>
      <c r="E13" s="9" t="s">
        <v>6</v>
      </c>
      <c r="F13" s="9" t="s">
        <v>6</v>
      </c>
      <c r="G13" s="10" t="s">
        <v>7</v>
      </c>
      <c r="H13" s="10" t="s">
        <v>7</v>
      </c>
    </row>
    <row r="15" spans="1:19" ht="12" customHeight="1" x14ac:dyDescent="0.25">
      <c r="A15" s="2" t="s">
        <v>15</v>
      </c>
      <c r="B15" s="175" t="s">
        <v>164</v>
      </c>
      <c r="C15" s="8">
        <v>1</v>
      </c>
      <c r="D15" s="9">
        <v>1.2821</v>
      </c>
      <c r="E15" s="9">
        <v>0</v>
      </c>
      <c r="F15" s="9">
        <v>3.8774000000000002</v>
      </c>
      <c r="G15" s="10">
        <v>1.28</v>
      </c>
      <c r="H15" s="10">
        <v>2.6</v>
      </c>
    </row>
    <row r="16" spans="1:19" ht="12" customHeight="1" x14ac:dyDescent="0.25">
      <c r="A16" s="2" t="s">
        <v>15</v>
      </c>
      <c r="B16" s="175" t="s">
        <v>175</v>
      </c>
      <c r="C16" s="8">
        <v>1</v>
      </c>
      <c r="D16" s="9">
        <v>0.36630000000000001</v>
      </c>
      <c r="E16" s="9">
        <v>0</v>
      </c>
      <c r="F16" s="9">
        <v>1.1077999999999999</v>
      </c>
      <c r="G16" s="10">
        <v>0.37</v>
      </c>
      <c r="H16" s="10">
        <v>0.74</v>
      </c>
    </row>
    <row r="17" spans="1:8" ht="12" customHeight="1" x14ac:dyDescent="0.25">
      <c r="A17" s="2" t="s">
        <v>15</v>
      </c>
      <c r="B17" s="175" t="s">
        <v>262</v>
      </c>
      <c r="C17" s="8">
        <v>155</v>
      </c>
      <c r="D17" s="9">
        <v>94.120900000000006</v>
      </c>
      <c r="E17" s="9">
        <v>87.992599999999996</v>
      </c>
      <c r="F17" s="9">
        <v>100</v>
      </c>
      <c r="G17" s="10">
        <v>6.13</v>
      </c>
      <c r="H17" s="10">
        <v>5.88</v>
      </c>
    </row>
    <row r="18" spans="1:8" ht="12" customHeight="1" x14ac:dyDescent="0.25">
      <c r="A18" s="2" t="s">
        <v>15</v>
      </c>
      <c r="B18" s="175" t="s">
        <v>263</v>
      </c>
      <c r="C18" s="8">
        <v>4</v>
      </c>
      <c r="D18" s="9">
        <v>4.2308000000000003</v>
      </c>
      <c r="E18" s="9">
        <v>0</v>
      </c>
      <c r="F18" s="9">
        <v>9.8765999999999998</v>
      </c>
      <c r="G18" s="10">
        <v>4.2300000000000004</v>
      </c>
      <c r="H18" s="10">
        <v>5.65</v>
      </c>
    </row>
    <row r="19" spans="1:8" ht="12" customHeight="1" x14ac:dyDescent="0.25">
      <c r="A19" s="2" t="s">
        <v>15</v>
      </c>
      <c r="B19" s="175" t="s">
        <v>5</v>
      </c>
      <c r="C19" s="8">
        <v>161</v>
      </c>
      <c r="D19" s="9">
        <v>100</v>
      </c>
      <c r="E19" s="9" t="s">
        <v>6</v>
      </c>
      <c r="F19" s="9" t="s">
        <v>6</v>
      </c>
      <c r="G19" s="10" t="s">
        <v>7</v>
      </c>
      <c r="H19" s="10" t="s">
        <v>7</v>
      </c>
    </row>
  </sheetData>
  <mergeCells count="2">
    <mergeCell ref="H2:J2"/>
    <mergeCell ref="A2:G2"/>
  </mergeCells>
  <hyperlinks>
    <hyperlink ref="H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1"/>
  <sheetViews>
    <sheetView zoomScaleNormal="100" workbookViewId="0">
      <selection activeCell="H29" sqref="H29"/>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9" ht="12" customHeight="1" x14ac:dyDescent="0.2">
      <c r="A1" s="16"/>
    </row>
    <row r="2" spans="1:19" ht="12.75" customHeight="1" x14ac:dyDescent="0.2">
      <c r="A2" s="343" t="s">
        <v>423</v>
      </c>
      <c r="B2" s="343"/>
      <c r="C2" s="343"/>
      <c r="D2" s="343"/>
      <c r="E2" s="343"/>
      <c r="F2" s="343"/>
      <c r="G2" s="343"/>
      <c r="H2" s="339" t="s">
        <v>159</v>
      </c>
      <c r="I2" s="339"/>
      <c r="J2" s="339"/>
      <c r="S2" s="155"/>
    </row>
    <row r="4" spans="1:19" s="4" customFormat="1" ht="38.25" x14ac:dyDescent="0.2">
      <c r="A4" s="3" t="s">
        <v>0</v>
      </c>
      <c r="B4" s="14" t="s">
        <v>13</v>
      </c>
      <c r="C4" s="5" t="s">
        <v>10</v>
      </c>
      <c r="D4" s="6" t="s">
        <v>9</v>
      </c>
      <c r="E4" s="26" t="s">
        <v>160</v>
      </c>
      <c r="F4" s="26" t="s">
        <v>161</v>
      </c>
      <c r="G4" s="7" t="s">
        <v>11</v>
      </c>
      <c r="H4" s="7" t="s">
        <v>12</v>
      </c>
    </row>
    <row r="5" spans="1:19" ht="14.1" customHeight="1" x14ac:dyDescent="0.25">
      <c r="A5" s="2" t="s">
        <v>14</v>
      </c>
      <c r="B5" s="175" t="s">
        <v>424</v>
      </c>
      <c r="C5" s="8">
        <v>162</v>
      </c>
      <c r="D5" s="9">
        <v>47.904600000000002</v>
      </c>
      <c r="E5" s="9">
        <v>39.066099999999999</v>
      </c>
      <c r="F5" s="9">
        <v>56.743200000000002</v>
      </c>
      <c r="G5" s="10">
        <v>8.8385899999999999</v>
      </c>
      <c r="H5" s="10">
        <v>8.8385899999999999</v>
      </c>
    </row>
    <row r="6" spans="1:19" ht="14.1" customHeight="1" x14ac:dyDescent="0.25">
      <c r="A6" s="2" t="s">
        <v>14</v>
      </c>
      <c r="B6" s="175" t="s">
        <v>425</v>
      </c>
      <c r="C6" s="8">
        <v>138</v>
      </c>
      <c r="D6" s="9">
        <v>43.2331</v>
      </c>
      <c r="E6" s="9">
        <v>33.981299999999997</v>
      </c>
      <c r="F6" s="9">
        <v>52.484999999999999</v>
      </c>
      <c r="G6" s="10">
        <v>9.2518600000000006</v>
      </c>
      <c r="H6" s="10">
        <v>9.2518600000000006</v>
      </c>
    </row>
    <row r="7" spans="1:19" ht="14.1" customHeight="1" x14ac:dyDescent="0.25">
      <c r="A7" s="2" t="s">
        <v>14</v>
      </c>
      <c r="B7" s="175" t="s">
        <v>426</v>
      </c>
      <c r="C7" s="8">
        <v>23</v>
      </c>
      <c r="D7" s="9">
        <v>8.3327000000000009</v>
      </c>
      <c r="E7" s="9">
        <v>3.6808000000000001</v>
      </c>
      <c r="F7" s="9">
        <v>12.9847</v>
      </c>
      <c r="G7" s="10">
        <v>4.6519300000000001</v>
      </c>
      <c r="H7" s="10">
        <v>4.6519300000000001</v>
      </c>
    </row>
    <row r="8" spans="1:19" ht="14.1" customHeight="1" x14ac:dyDescent="0.25">
      <c r="A8" s="2" t="s">
        <v>14</v>
      </c>
      <c r="B8" s="175" t="s">
        <v>427</v>
      </c>
      <c r="C8" s="8">
        <v>1</v>
      </c>
      <c r="D8" s="9">
        <v>0.52949999999999997</v>
      </c>
      <c r="E8" s="9">
        <v>0</v>
      </c>
      <c r="F8" s="9">
        <v>1.6003000000000001</v>
      </c>
      <c r="G8" s="10">
        <v>0.52949999999999997</v>
      </c>
      <c r="H8" s="10">
        <v>1.0708</v>
      </c>
    </row>
    <row r="9" spans="1:19" ht="14.1" customHeight="1" x14ac:dyDescent="0.25">
      <c r="A9" s="2" t="s">
        <v>14</v>
      </c>
      <c r="B9" s="175" t="s">
        <v>5</v>
      </c>
      <c r="C9" s="8">
        <v>324</v>
      </c>
      <c r="D9" s="9">
        <v>100</v>
      </c>
      <c r="E9" s="9" t="s">
        <v>6</v>
      </c>
      <c r="F9" s="9" t="s">
        <v>6</v>
      </c>
      <c r="G9" s="10" t="s">
        <v>7</v>
      </c>
      <c r="H9" s="10" t="s">
        <v>7</v>
      </c>
    </row>
    <row r="11" spans="1:19" ht="12" customHeight="1" x14ac:dyDescent="0.25">
      <c r="A11" s="2" t="s">
        <v>8</v>
      </c>
      <c r="B11" s="175" t="s">
        <v>424</v>
      </c>
      <c r="C11" s="8">
        <v>61</v>
      </c>
      <c r="D11" s="9">
        <v>39.916699999999999</v>
      </c>
      <c r="E11" s="9">
        <v>28.932400000000001</v>
      </c>
      <c r="F11" s="9">
        <v>50.9009</v>
      </c>
      <c r="G11" s="10">
        <v>10.98</v>
      </c>
      <c r="H11" s="10">
        <v>10.98</v>
      </c>
    </row>
    <row r="12" spans="1:19" ht="12" customHeight="1" x14ac:dyDescent="0.25">
      <c r="A12" s="2" t="s">
        <v>8</v>
      </c>
      <c r="B12" s="175" t="s">
        <v>425</v>
      </c>
      <c r="C12" s="8">
        <v>87</v>
      </c>
      <c r="D12" s="9">
        <v>50.416699999999999</v>
      </c>
      <c r="E12" s="9">
        <v>38.6952</v>
      </c>
      <c r="F12" s="9">
        <v>62.138100000000001</v>
      </c>
      <c r="G12" s="10">
        <v>11.72</v>
      </c>
      <c r="H12" s="10">
        <v>11.72</v>
      </c>
    </row>
    <row r="13" spans="1:19" ht="12" customHeight="1" x14ac:dyDescent="0.25">
      <c r="A13" s="2" t="s">
        <v>8</v>
      </c>
      <c r="B13" s="175" t="s">
        <v>426</v>
      </c>
      <c r="C13" s="8">
        <v>14</v>
      </c>
      <c r="D13" s="9">
        <v>8.8332999999999995</v>
      </c>
      <c r="E13" s="9">
        <v>3.4403000000000001</v>
      </c>
      <c r="F13" s="9">
        <v>14.2264</v>
      </c>
      <c r="G13" s="10">
        <v>5.39</v>
      </c>
      <c r="H13" s="10">
        <v>5.39</v>
      </c>
    </row>
    <row r="14" spans="1:19" ht="12" customHeight="1" x14ac:dyDescent="0.25">
      <c r="A14" s="2" t="s">
        <v>8</v>
      </c>
      <c r="B14" s="175" t="s">
        <v>427</v>
      </c>
      <c r="C14" s="8">
        <v>1</v>
      </c>
      <c r="D14" s="9">
        <v>0.83330000000000004</v>
      </c>
      <c r="E14" s="9">
        <v>0</v>
      </c>
      <c r="F14" s="9">
        <v>2.5188999999999999</v>
      </c>
      <c r="G14" s="10">
        <v>0.83</v>
      </c>
      <c r="H14" s="10">
        <v>1.69</v>
      </c>
    </row>
    <row r="15" spans="1:19" ht="12" customHeight="1" x14ac:dyDescent="0.25">
      <c r="A15" s="2" t="s">
        <v>8</v>
      </c>
      <c r="B15" s="175" t="s">
        <v>5</v>
      </c>
      <c r="C15" s="8">
        <v>163</v>
      </c>
      <c r="D15" s="9">
        <v>100</v>
      </c>
      <c r="E15" s="9" t="s">
        <v>6</v>
      </c>
      <c r="F15" s="9" t="s">
        <v>6</v>
      </c>
      <c r="G15" s="10" t="s">
        <v>7</v>
      </c>
      <c r="H15" s="10" t="s">
        <v>7</v>
      </c>
    </row>
    <row r="17" spans="1:8" ht="12" customHeight="1" x14ac:dyDescent="0.25">
      <c r="A17" s="2" t="s">
        <v>15</v>
      </c>
      <c r="B17" s="175" t="s">
        <v>424</v>
      </c>
      <c r="C17" s="8">
        <v>101</v>
      </c>
      <c r="D17" s="9">
        <v>61.825400000000002</v>
      </c>
      <c r="E17" s="9">
        <v>50.1599</v>
      </c>
      <c r="F17" s="9">
        <v>73.490899999999996</v>
      </c>
      <c r="G17" s="10">
        <v>11.67</v>
      </c>
      <c r="H17" s="10">
        <v>11.67</v>
      </c>
    </row>
    <row r="18" spans="1:8" ht="12" customHeight="1" x14ac:dyDescent="0.25">
      <c r="A18" s="2" t="s">
        <v>15</v>
      </c>
      <c r="B18" s="175" t="s">
        <v>425</v>
      </c>
      <c r="C18" s="8">
        <v>51</v>
      </c>
      <c r="D18" s="9">
        <v>30.714300000000001</v>
      </c>
      <c r="E18" s="9">
        <v>19.3047</v>
      </c>
      <c r="F18" s="9">
        <v>42.123899999999999</v>
      </c>
      <c r="G18" s="10">
        <v>11.41</v>
      </c>
      <c r="H18" s="10">
        <v>11.41</v>
      </c>
    </row>
    <row r="19" spans="1:8" ht="12" customHeight="1" x14ac:dyDescent="0.25">
      <c r="A19" s="2" t="s">
        <v>15</v>
      </c>
      <c r="B19" s="175" t="s">
        <v>426</v>
      </c>
      <c r="C19" s="8">
        <v>9</v>
      </c>
      <c r="D19" s="9">
        <v>7.4603000000000002</v>
      </c>
      <c r="E19" s="9">
        <v>1.2245999999999999</v>
      </c>
      <c r="F19" s="9">
        <v>13.696</v>
      </c>
      <c r="G19" s="10">
        <v>6.24</v>
      </c>
      <c r="H19" s="10">
        <v>6.24</v>
      </c>
    </row>
    <row r="20" spans="1:8" ht="12" customHeight="1" x14ac:dyDescent="0.25">
      <c r="A20" s="2" t="s">
        <v>15</v>
      </c>
      <c r="B20" s="175" t="s">
        <v>427</v>
      </c>
      <c r="C20" s="8">
        <v>0</v>
      </c>
      <c r="D20" s="9">
        <v>0</v>
      </c>
      <c r="E20" s="264" t="s">
        <v>7</v>
      </c>
      <c r="F20" s="264" t="s">
        <v>7</v>
      </c>
      <c r="G20" s="265" t="s">
        <v>7</v>
      </c>
      <c r="H20" s="265" t="s">
        <v>7</v>
      </c>
    </row>
    <row r="21" spans="1:8" ht="12" customHeight="1" x14ac:dyDescent="0.25">
      <c r="A21" s="2" t="s">
        <v>15</v>
      </c>
      <c r="B21" s="175" t="s">
        <v>5</v>
      </c>
      <c r="C21" s="8">
        <v>0</v>
      </c>
      <c r="D21" s="9">
        <v>0</v>
      </c>
      <c r="E21" s="264" t="s">
        <v>7</v>
      </c>
      <c r="F21" s="264" t="s">
        <v>7</v>
      </c>
      <c r="G21" s="265" t="s">
        <v>7</v>
      </c>
      <c r="H21" s="265" t="s">
        <v>7</v>
      </c>
    </row>
  </sheetData>
  <mergeCells count="2">
    <mergeCell ref="A2:G2"/>
    <mergeCell ref="H2:J2"/>
  </mergeCells>
  <hyperlinks>
    <hyperlink ref="H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Normal="100" workbookViewId="0">
      <selection activeCell="J2" sqref="J2:L2"/>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2" ht="12" customHeight="1" x14ac:dyDescent="0.2">
      <c r="A1" s="16"/>
    </row>
    <row r="2" spans="1:12" ht="12" customHeight="1" x14ac:dyDescent="0.2">
      <c r="A2" s="15" t="s">
        <v>163</v>
      </c>
      <c r="J2" s="339" t="s">
        <v>159</v>
      </c>
      <c r="K2" s="339"/>
      <c r="L2" s="339"/>
    </row>
    <row r="4" spans="1:12" s="4" customFormat="1" ht="38.25" x14ac:dyDescent="0.2">
      <c r="A4" s="3" t="s">
        <v>0</v>
      </c>
      <c r="B4" s="14" t="s">
        <v>13</v>
      </c>
      <c r="C4" s="5" t="s">
        <v>10</v>
      </c>
      <c r="D4" s="6" t="s">
        <v>9</v>
      </c>
      <c r="E4" s="26" t="s">
        <v>160</v>
      </c>
      <c r="F4" s="26" t="s">
        <v>161</v>
      </c>
      <c r="G4" s="7" t="s">
        <v>11</v>
      </c>
      <c r="H4" s="7" t="s">
        <v>12</v>
      </c>
    </row>
    <row r="5" spans="1:12" ht="14.1" customHeight="1" x14ac:dyDescent="0.2">
      <c r="A5" s="2" t="s">
        <v>14</v>
      </c>
      <c r="B5" s="2" t="s">
        <v>1</v>
      </c>
      <c r="C5" s="8">
        <v>46</v>
      </c>
      <c r="D5" s="9">
        <v>13.9353</v>
      </c>
      <c r="E5" s="9">
        <v>9.4860000000000007</v>
      </c>
      <c r="F5" s="9">
        <v>18.384599999999999</v>
      </c>
      <c r="G5" s="10">
        <v>4.45</v>
      </c>
      <c r="H5" s="10">
        <v>4.45</v>
      </c>
    </row>
    <row r="6" spans="1:12" ht="14.1" customHeight="1" x14ac:dyDescent="0.2">
      <c r="A6" s="2" t="s">
        <v>14</v>
      </c>
      <c r="B6" s="2" t="s">
        <v>2</v>
      </c>
      <c r="C6" s="8">
        <v>24</v>
      </c>
      <c r="D6" s="9">
        <v>8.2919999999999998</v>
      </c>
      <c r="E6" s="9">
        <v>4.1315999999999997</v>
      </c>
      <c r="F6" s="9">
        <v>12.452400000000001</v>
      </c>
      <c r="G6" s="10">
        <v>4.16</v>
      </c>
      <c r="H6" s="10">
        <v>4.16</v>
      </c>
    </row>
    <row r="7" spans="1:12" ht="14.1" customHeight="1" x14ac:dyDescent="0.2">
      <c r="A7" s="2" t="s">
        <v>14</v>
      </c>
      <c r="B7" s="2" t="s">
        <v>3</v>
      </c>
      <c r="C7" s="8">
        <v>65</v>
      </c>
      <c r="D7" s="9">
        <v>20.082699999999999</v>
      </c>
      <c r="E7" s="9">
        <v>14.7463</v>
      </c>
      <c r="F7" s="9">
        <v>25.4191</v>
      </c>
      <c r="G7" s="10">
        <v>5.34</v>
      </c>
      <c r="H7" s="10">
        <v>5.34</v>
      </c>
    </row>
    <row r="8" spans="1:12" ht="14.1" customHeight="1" x14ac:dyDescent="0.2">
      <c r="A8" s="2" t="s">
        <v>14</v>
      </c>
      <c r="B8" s="2" t="s">
        <v>4</v>
      </c>
      <c r="C8" s="8">
        <v>189</v>
      </c>
      <c r="D8" s="9">
        <v>57.69</v>
      </c>
      <c r="E8" s="9">
        <v>51.136800000000001</v>
      </c>
      <c r="F8" s="9">
        <v>64.243200000000002</v>
      </c>
      <c r="G8" s="10">
        <v>6.55</v>
      </c>
      <c r="H8" s="10">
        <v>6.55</v>
      </c>
    </row>
    <row r="9" spans="1:12" ht="14.1" customHeight="1" x14ac:dyDescent="0.2">
      <c r="A9" s="2" t="s">
        <v>14</v>
      </c>
      <c r="B9" s="2" t="s">
        <v>5</v>
      </c>
      <c r="C9" s="8">
        <v>324</v>
      </c>
      <c r="D9" s="9">
        <v>100</v>
      </c>
      <c r="E9" s="9" t="s">
        <v>6</v>
      </c>
      <c r="F9" s="9" t="s">
        <v>6</v>
      </c>
      <c r="G9" s="11" t="s">
        <v>7</v>
      </c>
      <c r="H9" s="11" t="s">
        <v>7</v>
      </c>
    </row>
    <row r="11" spans="1:12" ht="12" customHeight="1" x14ac:dyDescent="0.2">
      <c r="A11" s="2" t="s">
        <v>8</v>
      </c>
      <c r="B11" s="2" t="s">
        <v>1</v>
      </c>
      <c r="C11" s="8">
        <v>25</v>
      </c>
      <c r="D11" s="9">
        <v>15.125</v>
      </c>
      <c r="E11" s="9">
        <v>9.5615000000000006</v>
      </c>
      <c r="F11" s="9">
        <v>20.688500000000001</v>
      </c>
      <c r="G11" s="10">
        <v>5.56</v>
      </c>
      <c r="H11" s="10">
        <v>5.56</v>
      </c>
    </row>
    <row r="12" spans="1:12" ht="12" customHeight="1" x14ac:dyDescent="0.2">
      <c r="A12" s="2" t="s">
        <v>8</v>
      </c>
      <c r="B12" s="2" t="s">
        <v>2</v>
      </c>
      <c r="C12" s="8">
        <v>17</v>
      </c>
      <c r="D12" s="9">
        <v>10.916700000000001</v>
      </c>
      <c r="E12" s="9">
        <v>4.9420999999999999</v>
      </c>
      <c r="F12" s="9">
        <v>16.891300000000001</v>
      </c>
      <c r="G12" s="10">
        <v>5.97</v>
      </c>
      <c r="H12" s="10">
        <v>5.97</v>
      </c>
    </row>
    <row r="13" spans="1:12" ht="12" customHeight="1" x14ac:dyDescent="0.2">
      <c r="A13" s="2" t="s">
        <v>8</v>
      </c>
      <c r="B13" s="2" t="s">
        <v>3</v>
      </c>
      <c r="C13" s="8">
        <v>40</v>
      </c>
      <c r="D13" s="9">
        <v>23.083300000000001</v>
      </c>
      <c r="E13" s="9">
        <v>16.142399999999999</v>
      </c>
      <c r="F13" s="9">
        <v>30.0243</v>
      </c>
      <c r="G13" s="10">
        <v>6.94</v>
      </c>
      <c r="H13" s="10">
        <v>6.94</v>
      </c>
    </row>
    <row r="14" spans="1:12" ht="12" customHeight="1" x14ac:dyDescent="0.2">
      <c r="A14" s="2" t="s">
        <v>8</v>
      </c>
      <c r="B14" s="2" t="s">
        <v>4</v>
      </c>
      <c r="C14" s="8">
        <v>81</v>
      </c>
      <c r="D14" s="9">
        <v>50.875</v>
      </c>
      <c r="E14" s="9">
        <v>42.158999999999999</v>
      </c>
      <c r="F14" s="9">
        <v>59.591000000000001</v>
      </c>
      <c r="G14" s="10">
        <v>8.7200000000000006</v>
      </c>
      <c r="H14" s="10">
        <v>8.7200000000000006</v>
      </c>
    </row>
    <row r="15" spans="1:12" ht="12" customHeight="1" x14ac:dyDescent="0.2">
      <c r="A15" s="2" t="s">
        <v>8</v>
      </c>
      <c r="B15" s="2" t="s">
        <v>5</v>
      </c>
      <c r="C15" s="8">
        <v>163</v>
      </c>
      <c r="D15" s="9">
        <v>100</v>
      </c>
      <c r="E15" s="9" t="s">
        <v>6</v>
      </c>
      <c r="F15" s="9" t="s">
        <v>6</v>
      </c>
      <c r="G15" s="11" t="s">
        <v>7</v>
      </c>
      <c r="H15" s="11" t="s">
        <v>7</v>
      </c>
    </row>
    <row r="17" spans="1:8" ht="12" customHeight="1" x14ac:dyDescent="0.2">
      <c r="A17" s="2" t="s">
        <v>15</v>
      </c>
      <c r="B17" s="2" t="s">
        <v>1</v>
      </c>
      <c r="C17" s="8">
        <v>21</v>
      </c>
      <c r="D17" s="9">
        <v>11.862</v>
      </c>
      <c r="E17" s="9">
        <v>6.3086000000000002</v>
      </c>
      <c r="F17" s="9">
        <v>17.415400000000002</v>
      </c>
      <c r="G17" s="10">
        <v>5.55</v>
      </c>
      <c r="H17" s="10">
        <v>5.55</v>
      </c>
    </row>
    <row r="18" spans="1:8" ht="12" customHeight="1" x14ac:dyDescent="0.2">
      <c r="A18" s="2" t="s">
        <v>15</v>
      </c>
      <c r="B18" s="2" t="s">
        <v>2</v>
      </c>
      <c r="C18" s="8">
        <v>7</v>
      </c>
      <c r="D18" s="9">
        <v>3.7179000000000002</v>
      </c>
      <c r="E18" s="9">
        <v>0.7036</v>
      </c>
      <c r="F18" s="9">
        <v>6.7323000000000004</v>
      </c>
      <c r="G18" s="10">
        <v>3.01</v>
      </c>
      <c r="H18" s="10">
        <v>3.01</v>
      </c>
    </row>
    <row r="19" spans="1:8" ht="12" customHeight="1" x14ac:dyDescent="0.2">
      <c r="A19" s="2" t="s">
        <v>15</v>
      </c>
      <c r="B19" s="2" t="s">
        <v>3</v>
      </c>
      <c r="C19" s="8">
        <v>25</v>
      </c>
      <c r="D19" s="9">
        <v>14.8535</v>
      </c>
      <c r="E19" s="9">
        <v>8.4423999999999992</v>
      </c>
      <c r="F19" s="9">
        <v>21.264600000000002</v>
      </c>
      <c r="G19" s="10">
        <v>6.41</v>
      </c>
      <c r="H19" s="10">
        <v>6.41</v>
      </c>
    </row>
    <row r="20" spans="1:8" ht="12" customHeight="1" x14ac:dyDescent="0.2">
      <c r="A20" s="2" t="s">
        <v>15</v>
      </c>
      <c r="B20" s="2" t="s">
        <v>4</v>
      </c>
      <c r="C20" s="8">
        <v>108</v>
      </c>
      <c r="D20" s="9">
        <v>69.566500000000005</v>
      </c>
      <c r="E20" s="9">
        <v>60.455399999999997</v>
      </c>
      <c r="F20" s="9">
        <v>78.677700000000002</v>
      </c>
      <c r="G20" s="10">
        <v>9.11</v>
      </c>
      <c r="H20" s="10">
        <v>9.11</v>
      </c>
    </row>
    <row r="21" spans="1:8" ht="12" customHeight="1" x14ac:dyDescent="0.2">
      <c r="A21" s="2" t="s">
        <v>15</v>
      </c>
      <c r="B21" s="2" t="s">
        <v>5</v>
      </c>
      <c r="C21" s="8">
        <v>161</v>
      </c>
      <c r="D21" s="9">
        <v>100</v>
      </c>
      <c r="E21" s="9" t="s">
        <v>6</v>
      </c>
      <c r="F21" s="9" t="s">
        <v>6</v>
      </c>
      <c r="G21" s="11" t="s">
        <v>7</v>
      </c>
      <c r="H21" s="11"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38"/>
  <sheetViews>
    <sheetView zoomScale="90" zoomScaleNormal="90" workbookViewId="0"/>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5" width="13.28515625" style="13" customWidth="1"/>
    <col min="6" max="6" width="13.140625" style="13" customWidth="1"/>
    <col min="7" max="8" width="9.5703125" style="12" customWidth="1"/>
    <col min="9" max="16384" width="11.42578125" style="1"/>
  </cols>
  <sheetData>
    <row r="1" spans="1:21" ht="12" customHeight="1" x14ac:dyDescent="0.2">
      <c r="A1" s="16"/>
    </row>
    <row r="2" spans="1:21" ht="12" customHeight="1" x14ac:dyDescent="0.2">
      <c r="A2" s="15" t="s">
        <v>428</v>
      </c>
      <c r="P2" s="339" t="s">
        <v>159</v>
      </c>
      <c r="Q2" s="339"/>
      <c r="R2" s="339"/>
      <c r="T2" s="155"/>
    </row>
    <row r="4" spans="1:21" ht="39" customHeight="1" x14ac:dyDescent="0.2">
      <c r="A4" s="3" t="s">
        <v>0</v>
      </c>
      <c r="B4" s="14" t="s">
        <v>13</v>
      </c>
      <c r="C4" s="5" t="s">
        <v>10</v>
      </c>
      <c r="D4" s="6" t="s">
        <v>9</v>
      </c>
      <c r="E4" s="26" t="s">
        <v>160</v>
      </c>
      <c r="F4" s="26" t="s">
        <v>161</v>
      </c>
      <c r="G4" s="7" t="s">
        <v>11</v>
      </c>
      <c r="H4" s="7" t="s">
        <v>12</v>
      </c>
      <c r="R4" s="54"/>
      <c r="S4" s="54"/>
      <c r="T4" s="54"/>
      <c r="U4" s="53"/>
    </row>
    <row r="5" spans="1:21" ht="12" customHeight="1" x14ac:dyDescent="0.2">
      <c r="A5" s="2" t="s">
        <v>14</v>
      </c>
      <c r="B5" s="270" t="s">
        <v>429</v>
      </c>
      <c r="C5" s="266">
        <v>14</v>
      </c>
      <c r="D5" s="264">
        <v>4.5763999999999996</v>
      </c>
      <c r="E5" s="264">
        <v>1.5589</v>
      </c>
      <c r="F5" s="264">
        <v>7.5938999999999997</v>
      </c>
      <c r="G5" s="265">
        <v>3.02</v>
      </c>
      <c r="H5" s="265">
        <v>3.02</v>
      </c>
      <c r="R5" s="54"/>
      <c r="S5" s="54"/>
      <c r="T5" s="54"/>
      <c r="U5" s="53"/>
    </row>
    <row r="6" spans="1:21" ht="12" customHeight="1" x14ac:dyDescent="0.2">
      <c r="A6" s="2" t="s">
        <v>14</v>
      </c>
      <c r="B6" s="270" t="s">
        <v>430</v>
      </c>
      <c r="C6" s="266">
        <v>52</v>
      </c>
      <c r="D6" s="264">
        <v>16.566400000000002</v>
      </c>
      <c r="E6" s="264">
        <v>12.1891</v>
      </c>
      <c r="F6" s="264">
        <v>20.9437</v>
      </c>
      <c r="G6" s="265">
        <v>4.38</v>
      </c>
      <c r="H6" s="265">
        <v>4.38</v>
      </c>
      <c r="R6" s="54"/>
      <c r="S6" s="54"/>
      <c r="T6" s="54"/>
      <c r="U6" s="53"/>
    </row>
    <row r="7" spans="1:21" ht="12" customHeight="1" x14ac:dyDescent="0.2">
      <c r="A7" s="2" t="s">
        <v>14</v>
      </c>
      <c r="B7" s="270" t="s">
        <v>431</v>
      </c>
      <c r="C7" s="266">
        <v>106</v>
      </c>
      <c r="D7" s="264">
        <v>30.762899999999998</v>
      </c>
      <c r="E7" s="264">
        <v>24.3443</v>
      </c>
      <c r="F7" s="264">
        <v>37.181399999999996</v>
      </c>
      <c r="G7" s="265">
        <v>6.42</v>
      </c>
      <c r="H7" s="265">
        <v>6.42</v>
      </c>
      <c r="R7" s="54"/>
      <c r="S7" s="54"/>
      <c r="T7" s="54"/>
      <c r="U7" s="53"/>
    </row>
    <row r="8" spans="1:21" ht="12" customHeight="1" x14ac:dyDescent="0.2">
      <c r="A8" s="2" t="s">
        <v>14</v>
      </c>
      <c r="B8" s="270" t="s">
        <v>432</v>
      </c>
      <c r="C8" s="266">
        <v>41</v>
      </c>
      <c r="D8" s="264">
        <v>13.2073</v>
      </c>
      <c r="E8" s="264">
        <v>9.1460000000000008</v>
      </c>
      <c r="F8" s="264">
        <v>17.2685</v>
      </c>
      <c r="G8" s="265">
        <v>4.0599999999999996</v>
      </c>
      <c r="H8" s="265">
        <v>4.0599999999999996</v>
      </c>
      <c r="R8" s="54"/>
      <c r="S8" s="54"/>
      <c r="T8" s="54"/>
      <c r="U8" s="53"/>
    </row>
    <row r="9" spans="1:21" ht="12" customHeight="1" x14ac:dyDescent="0.2">
      <c r="A9" s="2" t="s">
        <v>14</v>
      </c>
      <c r="B9" s="270" t="s">
        <v>433</v>
      </c>
      <c r="C9" s="266">
        <v>50</v>
      </c>
      <c r="D9" s="264">
        <v>15.4063</v>
      </c>
      <c r="E9" s="264">
        <v>10.6846</v>
      </c>
      <c r="F9" s="264">
        <v>20.128</v>
      </c>
      <c r="G9" s="265">
        <v>4.72</v>
      </c>
      <c r="H9" s="265">
        <v>4.72</v>
      </c>
      <c r="R9" s="54"/>
      <c r="S9" s="54"/>
      <c r="T9" s="54"/>
      <c r="U9" s="53"/>
    </row>
    <row r="10" spans="1:21" ht="12" customHeight="1" x14ac:dyDescent="0.2">
      <c r="A10" s="2" t="s">
        <v>14</v>
      </c>
      <c r="B10" s="270" t="s">
        <v>434</v>
      </c>
      <c r="C10" s="266">
        <v>39</v>
      </c>
      <c r="D10" s="264">
        <v>13.0573</v>
      </c>
      <c r="E10" s="264">
        <v>7.1356999999999999</v>
      </c>
      <c r="F10" s="264">
        <v>18.978899999999999</v>
      </c>
      <c r="G10" s="265">
        <v>5.92</v>
      </c>
      <c r="H10" s="265">
        <v>5.92</v>
      </c>
      <c r="R10" s="54"/>
      <c r="S10" s="54"/>
      <c r="T10" s="54"/>
      <c r="U10" s="53"/>
    </row>
    <row r="11" spans="1:21" ht="12" customHeight="1" x14ac:dyDescent="0.2">
      <c r="A11" s="2" t="s">
        <v>14</v>
      </c>
      <c r="B11" s="270" t="s">
        <v>435</v>
      </c>
      <c r="C11" s="266">
        <v>21</v>
      </c>
      <c r="D11" s="264">
        <v>6.2365000000000004</v>
      </c>
      <c r="E11" s="264">
        <v>3.2240000000000002</v>
      </c>
      <c r="F11" s="264">
        <v>9.2489000000000008</v>
      </c>
      <c r="G11" s="265">
        <v>3.01</v>
      </c>
      <c r="H11" s="265">
        <v>3.01</v>
      </c>
      <c r="R11" s="54"/>
      <c r="S11" s="54"/>
      <c r="T11" s="54"/>
      <c r="U11" s="53"/>
    </row>
    <row r="12" spans="1:21" ht="12" customHeight="1" x14ac:dyDescent="0.2">
      <c r="A12" s="2" t="s">
        <v>14</v>
      </c>
      <c r="B12" s="270" t="s">
        <v>210</v>
      </c>
      <c r="C12" s="266">
        <v>1</v>
      </c>
      <c r="D12" s="264">
        <v>0.187</v>
      </c>
      <c r="E12" s="264"/>
      <c r="F12" s="264">
        <v>0.56510000000000005</v>
      </c>
      <c r="G12" s="265">
        <v>0.19</v>
      </c>
      <c r="H12" s="265">
        <v>0.38</v>
      </c>
      <c r="R12" s="54"/>
      <c r="S12" s="54"/>
      <c r="T12" s="54"/>
      <c r="U12" s="53"/>
    </row>
    <row r="13" spans="1:21" ht="12" customHeight="1" x14ac:dyDescent="0.2">
      <c r="A13" s="2" t="s">
        <v>14</v>
      </c>
      <c r="B13" s="270" t="s">
        <v>5</v>
      </c>
      <c r="C13" s="266">
        <v>324</v>
      </c>
      <c r="D13" s="264">
        <v>100</v>
      </c>
      <c r="E13" s="264" t="s">
        <v>6</v>
      </c>
      <c r="F13" s="264" t="s">
        <v>6</v>
      </c>
      <c r="G13" s="265" t="s">
        <v>7</v>
      </c>
      <c r="H13" s="265" t="s">
        <v>7</v>
      </c>
      <c r="R13" s="54"/>
      <c r="S13" s="54"/>
      <c r="T13" s="54"/>
      <c r="U13" s="53"/>
    </row>
    <row r="14" spans="1:21" ht="12" customHeight="1" x14ac:dyDescent="0.2">
      <c r="B14" s="267"/>
      <c r="C14" s="268"/>
      <c r="D14" s="269"/>
      <c r="E14" s="269"/>
      <c r="F14" s="269"/>
      <c r="G14" s="268"/>
      <c r="H14" s="268"/>
      <c r="M14" s="53"/>
      <c r="N14" s="53"/>
      <c r="O14" s="55"/>
      <c r="P14" s="54"/>
      <c r="Q14" s="54"/>
      <c r="R14" s="54"/>
      <c r="S14" s="54"/>
      <c r="T14" s="54"/>
      <c r="U14" s="53"/>
    </row>
    <row r="15" spans="1:21" ht="12" customHeight="1" x14ac:dyDescent="0.2">
      <c r="A15" s="2" t="s">
        <v>8</v>
      </c>
      <c r="B15" s="270" t="s">
        <v>429</v>
      </c>
      <c r="C15" s="266">
        <v>6</v>
      </c>
      <c r="D15" s="264">
        <v>4.3333000000000004</v>
      </c>
      <c r="E15" s="264">
        <v>0.74490000000000001</v>
      </c>
      <c r="F15" s="264">
        <v>7.9218000000000002</v>
      </c>
      <c r="G15" s="265">
        <v>3.59</v>
      </c>
      <c r="H15" s="265">
        <v>3.59</v>
      </c>
      <c r="M15" s="53"/>
      <c r="N15" s="53"/>
      <c r="O15" s="55"/>
      <c r="P15" s="54"/>
      <c r="Q15" s="54"/>
      <c r="R15" s="54"/>
      <c r="S15" s="54"/>
      <c r="T15" s="54"/>
      <c r="U15" s="53"/>
    </row>
    <row r="16" spans="1:21" ht="12" customHeight="1" x14ac:dyDescent="0.2">
      <c r="A16" s="2" t="s">
        <v>8</v>
      </c>
      <c r="B16" s="270" t="s">
        <v>430</v>
      </c>
      <c r="C16" s="266">
        <v>23</v>
      </c>
      <c r="D16" s="264">
        <v>15.5</v>
      </c>
      <c r="E16" s="264">
        <v>9.5913000000000004</v>
      </c>
      <c r="F16" s="264">
        <v>21.4087</v>
      </c>
      <c r="G16" s="265">
        <v>5.91</v>
      </c>
      <c r="H16" s="265">
        <v>5.91</v>
      </c>
      <c r="M16" s="53"/>
      <c r="N16" s="53"/>
      <c r="O16" s="55"/>
      <c r="P16" s="54"/>
      <c r="Q16" s="54"/>
      <c r="R16" s="54"/>
      <c r="S16" s="54"/>
      <c r="T16" s="54"/>
      <c r="U16" s="53"/>
    </row>
    <row r="17" spans="1:21" ht="12" customHeight="1" x14ac:dyDescent="0.2">
      <c r="A17" s="2" t="s">
        <v>8</v>
      </c>
      <c r="B17" s="270" t="s">
        <v>431</v>
      </c>
      <c r="C17" s="266">
        <v>50</v>
      </c>
      <c r="D17" s="264">
        <v>27.75</v>
      </c>
      <c r="E17" s="264">
        <v>19.092300000000002</v>
      </c>
      <c r="F17" s="264">
        <v>36.407699999999998</v>
      </c>
      <c r="G17" s="265">
        <v>8.66</v>
      </c>
      <c r="H17" s="265">
        <v>8.66</v>
      </c>
      <c r="M17" s="53"/>
      <c r="N17" s="53"/>
      <c r="O17" s="55"/>
      <c r="P17" s="54"/>
      <c r="Q17" s="54"/>
      <c r="R17" s="54"/>
      <c r="S17" s="54"/>
      <c r="T17" s="54"/>
      <c r="U17" s="53"/>
    </row>
    <row r="18" spans="1:21" ht="12" customHeight="1" x14ac:dyDescent="0.2">
      <c r="A18" s="2" t="s">
        <v>8</v>
      </c>
      <c r="B18" s="270" t="s">
        <v>432</v>
      </c>
      <c r="C18" s="266">
        <v>27</v>
      </c>
      <c r="D18" s="264">
        <v>16.333300000000001</v>
      </c>
      <c r="E18" s="264">
        <v>10.827999999999999</v>
      </c>
      <c r="F18" s="264">
        <v>21.838699999999999</v>
      </c>
      <c r="G18" s="265">
        <v>5.51</v>
      </c>
      <c r="H18" s="265">
        <v>5.51</v>
      </c>
      <c r="M18" s="53"/>
      <c r="N18" s="53"/>
      <c r="O18" s="55"/>
      <c r="P18" s="54"/>
      <c r="Q18" s="54"/>
      <c r="R18" s="54"/>
      <c r="S18" s="54"/>
      <c r="T18" s="54"/>
      <c r="U18" s="53"/>
    </row>
    <row r="19" spans="1:21" ht="12" customHeight="1" x14ac:dyDescent="0.2">
      <c r="A19" s="2" t="s">
        <v>8</v>
      </c>
      <c r="B19" s="270" t="s">
        <v>433</v>
      </c>
      <c r="C19" s="266">
        <v>21</v>
      </c>
      <c r="D19" s="264">
        <v>14.791700000000001</v>
      </c>
      <c r="E19" s="264">
        <v>8.0762</v>
      </c>
      <c r="F19" s="264">
        <v>21.507100000000001</v>
      </c>
      <c r="G19" s="265">
        <v>6.72</v>
      </c>
      <c r="H19" s="265">
        <v>6.72</v>
      </c>
      <c r="M19" s="53"/>
      <c r="N19" s="53"/>
      <c r="O19" s="55"/>
      <c r="P19" s="54"/>
      <c r="Q19" s="54"/>
      <c r="R19" s="54"/>
      <c r="S19" s="54"/>
      <c r="T19" s="54"/>
      <c r="U19" s="53"/>
    </row>
    <row r="20" spans="1:21" ht="12" customHeight="1" x14ac:dyDescent="0.2">
      <c r="A20" s="2" t="s">
        <v>8</v>
      </c>
      <c r="B20" s="270" t="s">
        <v>434</v>
      </c>
      <c r="C20" s="266">
        <v>22</v>
      </c>
      <c r="D20" s="264">
        <v>14.125</v>
      </c>
      <c r="E20" s="264">
        <v>6.6139999999999999</v>
      </c>
      <c r="F20" s="264">
        <v>21.635999999999999</v>
      </c>
      <c r="G20" s="265">
        <v>7.51</v>
      </c>
      <c r="H20" s="265">
        <v>7.51</v>
      </c>
      <c r="M20" s="53"/>
      <c r="N20" s="53"/>
      <c r="O20" s="55"/>
      <c r="P20" s="54"/>
      <c r="Q20" s="54"/>
      <c r="R20" s="54"/>
      <c r="S20" s="54"/>
      <c r="T20" s="54"/>
      <c r="U20" s="53"/>
    </row>
    <row r="21" spans="1:21" ht="12" customHeight="1" x14ac:dyDescent="0.2">
      <c r="A21" s="2" t="s">
        <v>8</v>
      </c>
      <c r="B21" s="270" t="s">
        <v>435</v>
      </c>
      <c r="C21" s="266">
        <v>14</v>
      </c>
      <c r="D21" s="264">
        <v>7.1666999999999996</v>
      </c>
      <c r="E21" s="264">
        <v>3.1105</v>
      </c>
      <c r="F21" s="264">
        <v>11.222799999999999</v>
      </c>
      <c r="G21" s="265">
        <v>4.0599999999999996</v>
      </c>
      <c r="H21" s="265">
        <v>4.0599999999999996</v>
      </c>
      <c r="M21" s="53"/>
      <c r="N21" s="53"/>
      <c r="O21" s="55"/>
      <c r="P21" s="54"/>
      <c r="Q21" s="54"/>
      <c r="R21" s="54"/>
      <c r="S21" s="54"/>
      <c r="T21" s="54"/>
      <c r="U21" s="53"/>
    </row>
    <row r="22" spans="1:21" ht="12" customHeight="1" x14ac:dyDescent="0.2">
      <c r="A22" s="2" t="s">
        <v>8</v>
      </c>
      <c r="B22" s="270" t="s">
        <v>5</v>
      </c>
      <c r="C22" s="266">
        <v>163</v>
      </c>
      <c r="D22" s="264">
        <v>100</v>
      </c>
      <c r="E22" s="264" t="s">
        <v>6</v>
      </c>
      <c r="F22" s="264" t="s">
        <v>6</v>
      </c>
      <c r="G22" s="265" t="s">
        <v>7</v>
      </c>
      <c r="H22" s="265" t="s">
        <v>7</v>
      </c>
      <c r="M22" s="53"/>
      <c r="N22" s="53"/>
      <c r="O22" s="55"/>
      <c r="P22" s="54"/>
      <c r="Q22" s="54"/>
      <c r="R22" s="54"/>
      <c r="S22" s="54"/>
      <c r="T22" s="54"/>
      <c r="U22" s="53"/>
    </row>
    <row r="23" spans="1:21" ht="12" customHeight="1" x14ac:dyDescent="0.2">
      <c r="B23" s="267"/>
      <c r="C23" s="268"/>
      <c r="D23" s="269"/>
      <c r="E23" s="269"/>
      <c r="F23" s="269"/>
      <c r="G23" s="268"/>
      <c r="H23" s="268"/>
      <c r="Q23" s="54"/>
      <c r="R23" s="54"/>
      <c r="S23" s="54"/>
      <c r="T23" s="54"/>
      <c r="U23" s="53"/>
    </row>
    <row r="24" spans="1:21" ht="12" customHeight="1" x14ac:dyDescent="0.2">
      <c r="A24" s="2" t="s">
        <v>15</v>
      </c>
      <c r="B24" s="270" t="s">
        <v>429</v>
      </c>
      <c r="C24" s="266">
        <v>8</v>
      </c>
      <c r="D24" s="264">
        <v>5</v>
      </c>
      <c r="E24" s="264">
        <v>1.1536999999999999</v>
      </c>
      <c r="F24" s="264">
        <v>8.8462999999999994</v>
      </c>
      <c r="G24" s="265">
        <v>3.85</v>
      </c>
      <c r="H24" s="265">
        <v>3.85</v>
      </c>
      <c r="Q24" s="54"/>
      <c r="R24" s="54"/>
      <c r="S24" s="54"/>
      <c r="T24" s="54"/>
      <c r="U24" s="53"/>
    </row>
    <row r="25" spans="1:21" ht="12" customHeight="1" x14ac:dyDescent="0.2">
      <c r="A25" s="2" t="s">
        <v>15</v>
      </c>
      <c r="B25" s="270" t="s">
        <v>430</v>
      </c>
      <c r="C25" s="266">
        <v>29</v>
      </c>
      <c r="D25" s="264">
        <v>18.424900000000001</v>
      </c>
      <c r="E25" s="264">
        <v>11.309200000000001</v>
      </c>
      <c r="F25" s="264">
        <v>25.540600000000001</v>
      </c>
      <c r="G25" s="265">
        <v>7.12</v>
      </c>
      <c r="H25" s="265">
        <v>7.12</v>
      </c>
      <c r="Q25" s="54"/>
      <c r="R25" s="54"/>
      <c r="S25" s="54"/>
      <c r="T25" s="54"/>
      <c r="U25" s="53"/>
    </row>
    <row r="26" spans="1:21" ht="12" customHeight="1" x14ac:dyDescent="0.2">
      <c r="A26" s="2" t="s">
        <v>15</v>
      </c>
      <c r="B26" s="270" t="s">
        <v>431</v>
      </c>
      <c r="C26" s="266">
        <v>56</v>
      </c>
      <c r="D26" s="264">
        <v>36.013399999999997</v>
      </c>
      <c r="E26" s="264">
        <v>27.080300000000001</v>
      </c>
      <c r="F26" s="264">
        <v>44.9465</v>
      </c>
      <c r="G26" s="265">
        <v>8.93</v>
      </c>
      <c r="H26" s="265">
        <v>8.93</v>
      </c>
      <c r="Q26" s="54"/>
      <c r="R26" s="54"/>
      <c r="S26" s="54"/>
      <c r="T26" s="54"/>
      <c r="U26" s="53"/>
    </row>
    <row r="27" spans="1:21" ht="12" customHeight="1" x14ac:dyDescent="0.2">
      <c r="A27" s="2" t="s">
        <v>15</v>
      </c>
      <c r="B27" s="270" t="s">
        <v>432</v>
      </c>
      <c r="C27" s="266">
        <v>14</v>
      </c>
      <c r="D27" s="264">
        <v>7.7595000000000001</v>
      </c>
      <c r="E27" s="264">
        <v>3.1741999999999999</v>
      </c>
      <c r="F27" s="264">
        <v>12.344799999999999</v>
      </c>
      <c r="G27" s="265">
        <v>4.59</v>
      </c>
      <c r="H27" s="265">
        <v>4.59</v>
      </c>
      <c r="Q27" s="54"/>
      <c r="R27" s="54"/>
      <c r="S27" s="54"/>
      <c r="T27" s="54"/>
      <c r="U27" s="53"/>
    </row>
    <row r="28" spans="1:21" ht="12" customHeight="1" x14ac:dyDescent="0.2">
      <c r="A28" s="2" t="s">
        <v>15</v>
      </c>
      <c r="B28" s="270" t="s">
        <v>433</v>
      </c>
      <c r="C28" s="266">
        <v>29</v>
      </c>
      <c r="D28" s="264">
        <v>16.477399999999999</v>
      </c>
      <c r="E28" s="264">
        <v>10.088100000000001</v>
      </c>
      <c r="F28" s="264">
        <v>22.866700000000002</v>
      </c>
      <c r="G28" s="265">
        <v>6.39</v>
      </c>
      <c r="H28" s="265">
        <v>6.39</v>
      </c>
      <c r="Q28" s="54"/>
      <c r="R28" s="54"/>
      <c r="S28" s="54"/>
      <c r="T28" s="54"/>
      <c r="U28" s="53"/>
    </row>
    <row r="29" spans="1:21" ht="12" customHeight="1" x14ac:dyDescent="0.2">
      <c r="A29" s="2" t="s">
        <v>15</v>
      </c>
      <c r="B29" s="270" t="s">
        <v>434</v>
      </c>
      <c r="C29" s="266">
        <v>17</v>
      </c>
      <c r="D29" s="264">
        <v>11.1966</v>
      </c>
      <c r="E29" s="264">
        <v>4.3795999999999999</v>
      </c>
      <c r="F29" s="264">
        <v>18.0136</v>
      </c>
      <c r="G29" s="265">
        <v>6.82</v>
      </c>
      <c r="H29" s="265">
        <v>6.82</v>
      </c>
      <c r="Q29" s="54"/>
      <c r="R29" s="54"/>
      <c r="S29" s="54"/>
      <c r="T29" s="54"/>
      <c r="U29" s="53"/>
    </row>
    <row r="30" spans="1:21" ht="12" customHeight="1" x14ac:dyDescent="0.2">
      <c r="A30" s="2" t="s">
        <v>15</v>
      </c>
      <c r="B30" s="270" t="s">
        <v>435</v>
      </c>
      <c r="C30" s="266">
        <v>7</v>
      </c>
      <c r="D30" s="264">
        <v>4.6154000000000002</v>
      </c>
      <c r="E30" s="264">
        <v>1.0803</v>
      </c>
      <c r="F30" s="264">
        <v>8.1504999999999992</v>
      </c>
      <c r="G30" s="265">
        <v>3.54</v>
      </c>
      <c r="H30" s="265">
        <v>3.54</v>
      </c>
      <c r="Q30" s="54"/>
      <c r="R30" s="54"/>
      <c r="S30" s="54"/>
      <c r="T30" s="54"/>
      <c r="U30" s="53"/>
    </row>
    <row r="31" spans="1:21" ht="12" customHeight="1" x14ac:dyDescent="0.2">
      <c r="A31" s="2" t="s">
        <v>15</v>
      </c>
      <c r="B31" s="270" t="s">
        <v>210</v>
      </c>
      <c r="C31" s="266">
        <v>1</v>
      </c>
      <c r="D31" s="264">
        <v>0.51280000000000003</v>
      </c>
      <c r="E31" s="264">
        <v>0</v>
      </c>
      <c r="F31" s="264">
        <v>1.5509999999999999</v>
      </c>
      <c r="G31" s="265">
        <v>0.51</v>
      </c>
      <c r="H31" s="265">
        <v>1.04</v>
      </c>
      <c r="Q31" s="54"/>
      <c r="R31" s="54"/>
      <c r="S31" s="54"/>
      <c r="T31" s="54"/>
      <c r="U31" s="53"/>
    </row>
    <row r="32" spans="1:21" ht="12" customHeight="1" x14ac:dyDescent="0.2">
      <c r="A32" s="2" t="s">
        <v>15</v>
      </c>
      <c r="B32" s="270" t="s">
        <v>5</v>
      </c>
      <c r="C32" s="266">
        <v>161</v>
      </c>
      <c r="D32" s="264">
        <v>100</v>
      </c>
      <c r="E32" s="264" t="s">
        <v>6</v>
      </c>
      <c r="F32" s="264" t="s">
        <v>6</v>
      </c>
      <c r="G32" s="265" t="s">
        <v>7</v>
      </c>
      <c r="H32" s="265" t="s">
        <v>7</v>
      </c>
      <c r="Q32" s="54"/>
      <c r="R32" s="54"/>
      <c r="S32" s="54"/>
      <c r="T32" s="54"/>
      <c r="U32" s="53"/>
    </row>
    <row r="33" spans="13:21" ht="12" customHeight="1" x14ac:dyDescent="0.2">
      <c r="Q33" s="54"/>
      <c r="R33" s="54"/>
      <c r="S33" s="54"/>
      <c r="T33" s="54"/>
      <c r="U33" s="53"/>
    </row>
    <row r="34" spans="13:21" ht="12" customHeight="1" x14ac:dyDescent="0.2">
      <c r="Q34" s="54"/>
      <c r="R34" s="54"/>
      <c r="S34" s="54"/>
      <c r="T34" s="54"/>
      <c r="U34" s="53"/>
    </row>
    <row r="35" spans="13:21" ht="12" customHeight="1" x14ac:dyDescent="0.2">
      <c r="Q35" s="54"/>
      <c r="R35" s="54"/>
      <c r="S35" s="54"/>
      <c r="T35" s="54"/>
      <c r="U35" s="53"/>
    </row>
    <row r="36" spans="13:21" ht="12" customHeight="1" x14ac:dyDescent="0.2">
      <c r="M36" s="53"/>
      <c r="N36" s="53"/>
      <c r="O36" s="55"/>
      <c r="P36" s="54"/>
      <c r="Q36" s="54"/>
      <c r="R36" s="54"/>
      <c r="S36" s="54"/>
      <c r="T36" s="54"/>
      <c r="U36" s="53"/>
    </row>
    <row r="37" spans="13:21" ht="12" customHeight="1" x14ac:dyDescent="0.2">
      <c r="M37" s="53"/>
      <c r="N37" s="53"/>
      <c r="O37" s="55"/>
      <c r="P37" s="54"/>
      <c r="Q37" s="54"/>
      <c r="R37" s="54"/>
      <c r="S37" s="54"/>
      <c r="T37" s="54"/>
      <c r="U37" s="53"/>
    </row>
    <row r="38" spans="13:21" ht="12" customHeight="1" x14ac:dyDescent="0.2">
      <c r="M38" s="53"/>
      <c r="N38" s="53"/>
      <c r="O38" s="55"/>
      <c r="P38" s="54"/>
      <c r="Q38" s="54"/>
      <c r="R38" s="54"/>
      <c r="S38" s="54"/>
      <c r="T38" s="54"/>
      <c r="U38" s="53"/>
    </row>
  </sheetData>
  <mergeCells count="1">
    <mergeCell ref="P2:R2"/>
  </mergeCells>
  <hyperlinks>
    <hyperlink ref="P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0"/>
  <sheetViews>
    <sheetView zoomScale="90" zoomScaleNormal="90" workbookViewId="0">
      <selection activeCell="E13" sqref="E13"/>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5" width="13.140625" style="13" customWidth="1"/>
    <col min="6" max="6" width="13.85546875" style="13" customWidth="1"/>
    <col min="7" max="8" width="9.5703125" style="12" customWidth="1"/>
    <col min="9" max="16384" width="11.42578125" style="1"/>
  </cols>
  <sheetData>
    <row r="1" spans="1:21" ht="12" customHeight="1" x14ac:dyDescent="0.2">
      <c r="A1" s="16"/>
    </row>
    <row r="2" spans="1:21" ht="12" customHeight="1" x14ac:dyDescent="0.2">
      <c r="A2" s="15" t="s">
        <v>438</v>
      </c>
      <c r="P2" s="339" t="s">
        <v>159</v>
      </c>
      <c r="Q2" s="339"/>
      <c r="R2" s="339"/>
      <c r="T2" s="155"/>
    </row>
    <row r="4" spans="1:21" ht="12" customHeight="1" x14ac:dyDescent="0.2">
      <c r="A4" s="82" t="s">
        <v>239</v>
      </c>
      <c r="B4" s="53"/>
      <c r="C4" s="55"/>
      <c r="D4" s="54"/>
      <c r="E4" s="54"/>
      <c r="F4" s="54"/>
      <c r="G4" s="54"/>
      <c r="H4" s="54"/>
      <c r="I4" s="53"/>
      <c r="J4" s="53"/>
      <c r="M4" s="53"/>
      <c r="N4" s="184" t="s">
        <v>14</v>
      </c>
      <c r="O4" s="53" t="s">
        <v>8</v>
      </c>
      <c r="P4" s="53" t="s">
        <v>15</v>
      </c>
      <c r="Q4" s="54"/>
    </row>
    <row r="5" spans="1:21" ht="25.5" x14ac:dyDescent="0.2">
      <c r="A5" s="80" t="s">
        <v>0</v>
      </c>
      <c r="B5" s="140" t="s">
        <v>230</v>
      </c>
      <c r="C5" s="78" t="s">
        <v>222</v>
      </c>
      <c r="D5" s="77" t="s">
        <v>223</v>
      </c>
      <c r="E5" s="77" t="s">
        <v>224</v>
      </c>
      <c r="F5" s="77" t="s">
        <v>225</v>
      </c>
      <c r="G5" s="77" t="s">
        <v>226</v>
      </c>
      <c r="H5" s="77" t="s">
        <v>227</v>
      </c>
      <c r="I5" s="77" t="s">
        <v>228</v>
      </c>
      <c r="J5" s="77" t="s">
        <v>229</v>
      </c>
      <c r="M5" s="53" t="s">
        <v>233</v>
      </c>
      <c r="N5" s="54">
        <f>G6</f>
        <v>1.24</v>
      </c>
      <c r="O5" s="145">
        <f>G7</f>
        <v>1.3</v>
      </c>
      <c r="P5" s="54">
        <f>G8</f>
        <v>1.1200000000000001</v>
      </c>
      <c r="Q5" s="54"/>
      <c r="R5" s="54"/>
      <c r="S5" s="54"/>
      <c r="T5" s="54"/>
      <c r="U5" s="53"/>
    </row>
    <row r="6" spans="1:21" ht="28.5" customHeight="1" x14ac:dyDescent="0.2">
      <c r="A6" s="176" t="s">
        <v>14</v>
      </c>
      <c r="B6" s="177" t="s">
        <v>408</v>
      </c>
      <c r="C6" s="178">
        <v>324</v>
      </c>
      <c r="D6" s="179">
        <v>2.9</v>
      </c>
      <c r="E6" s="179">
        <v>0.12</v>
      </c>
      <c r="F6" s="179">
        <v>1</v>
      </c>
      <c r="G6" s="179">
        <v>1.24</v>
      </c>
      <c r="H6" s="179">
        <v>2.09</v>
      </c>
      <c r="I6" s="179">
        <v>3.26</v>
      </c>
      <c r="J6" s="179">
        <v>12</v>
      </c>
      <c r="M6" s="53" t="s">
        <v>234</v>
      </c>
      <c r="N6" s="54">
        <f>H6-G6</f>
        <v>0.84999999999999987</v>
      </c>
      <c r="O6" s="145">
        <f>H7-G7</f>
        <v>0.7699999999999998</v>
      </c>
      <c r="P6" s="54">
        <f>H8-G8</f>
        <v>1</v>
      </c>
      <c r="Q6" s="54"/>
      <c r="R6" s="54"/>
      <c r="S6" s="54"/>
      <c r="T6" s="54"/>
      <c r="U6" s="53"/>
    </row>
    <row r="7" spans="1:21" ht="28.5" customHeight="1" x14ac:dyDescent="0.2">
      <c r="A7" s="180" t="s">
        <v>8</v>
      </c>
      <c r="B7" s="177" t="s">
        <v>408</v>
      </c>
      <c r="C7" s="182">
        <v>163</v>
      </c>
      <c r="D7" s="183">
        <v>2.9</v>
      </c>
      <c r="E7" s="183">
        <v>0.16</v>
      </c>
      <c r="F7" s="183">
        <v>1</v>
      </c>
      <c r="G7" s="179">
        <v>1.3</v>
      </c>
      <c r="H7" s="179">
        <v>2.0699999999999998</v>
      </c>
      <c r="I7" s="183">
        <v>3.11</v>
      </c>
      <c r="J7" s="183">
        <v>12</v>
      </c>
      <c r="M7" s="53" t="s">
        <v>235</v>
      </c>
      <c r="N7" s="54">
        <f>I6-H6</f>
        <v>1.17</v>
      </c>
      <c r="O7" s="145">
        <f>I7-H7</f>
        <v>1.04</v>
      </c>
      <c r="P7" s="54">
        <f>I8-H8</f>
        <v>1.4099999999999997</v>
      </c>
      <c r="Q7" s="54"/>
      <c r="R7" s="54"/>
      <c r="S7" s="54"/>
      <c r="T7" s="54"/>
      <c r="U7" s="53"/>
    </row>
    <row r="8" spans="1:21" ht="28.5" customHeight="1" x14ac:dyDescent="0.2">
      <c r="A8" s="181" t="s">
        <v>15</v>
      </c>
      <c r="B8" s="177" t="s">
        <v>408</v>
      </c>
      <c r="C8" s="178">
        <v>161</v>
      </c>
      <c r="D8" s="179">
        <v>2.91</v>
      </c>
      <c r="E8" s="179">
        <v>0.16</v>
      </c>
      <c r="F8" s="179">
        <v>1</v>
      </c>
      <c r="G8" s="179">
        <v>1.1200000000000001</v>
      </c>
      <c r="H8" s="179">
        <v>2.12</v>
      </c>
      <c r="I8" s="179">
        <v>3.53</v>
      </c>
      <c r="J8" s="179">
        <v>11</v>
      </c>
      <c r="M8" s="53" t="s">
        <v>236</v>
      </c>
      <c r="N8" s="54">
        <f>G6-F6</f>
        <v>0.24</v>
      </c>
      <c r="O8" s="145">
        <f>G7-F7</f>
        <v>0.30000000000000004</v>
      </c>
      <c r="P8" s="54">
        <f>G8-F8</f>
        <v>0.12000000000000011</v>
      </c>
      <c r="Q8" s="54"/>
      <c r="R8" s="54"/>
      <c r="S8" s="54"/>
      <c r="T8" s="54"/>
      <c r="U8" s="53"/>
    </row>
    <row r="9" spans="1:21" ht="12" customHeight="1" x14ac:dyDescent="0.2">
      <c r="M9" s="53" t="s">
        <v>237</v>
      </c>
      <c r="N9" s="54">
        <f>J6-I6</f>
        <v>8.74</v>
      </c>
      <c r="O9" s="145">
        <f>J7-I7</f>
        <v>8.89</v>
      </c>
      <c r="P9" s="54">
        <f>J8-I8</f>
        <v>7.4700000000000006</v>
      </c>
      <c r="Q9" s="54"/>
      <c r="R9" s="54"/>
      <c r="S9" s="54"/>
      <c r="T9" s="54"/>
      <c r="U9" s="53"/>
    </row>
    <row r="10" spans="1:21" ht="12" customHeight="1" x14ac:dyDescent="0.2">
      <c r="M10" s="53" t="s">
        <v>238</v>
      </c>
      <c r="N10" s="54">
        <v>2.5</v>
      </c>
      <c r="O10" s="53">
        <v>0.5</v>
      </c>
      <c r="P10" s="55">
        <v>1.5</v>
      </c>
      <c r="Q10" s="54"/>
      <c r="R10" s="54"/>
      <c r="S10" s="54"/>
      <c r="T10" s="54"/>
      <c r="U10" s="53"/>
    </row>
    <row r="11" spans="1:21" ht="12" customHeight="1" x14ac:dyDescent="0.2">
      <c r="M11" s="53"/>
      <c r="N11" s="53"/>
      <c r="O11" s="55"/>
      <c r="P11" s="54"/>
      <c r="Q11" s="54"/>
      <c r="R11" s="54"/>
      <c r="S11" s="54"/>
      <c r="T11" s="54"/>
      <c r="U11" s="53"/>
    </row>
    <row r="12" spans="1:21" ht="12" customHeight="1" x14ac:dyDescent="0.2">
      <c r="M12" s="53"/>
      <c r="N12" s="53"/>
      <c r="O12" s="55"/>
      <c r="P12" s="54"/>
      <c r="Q12" s="54"/>
      <c r="R12" s="54"/>
      <c r="S12" s="54"/>
      <c r="T12" s="54"/>
      <c r="U12" s="53"/>
    </row>
    <row r="13" spans="1:21" ht="12" customHeight="1" x14ac:dyDescent="0.2">
      <c r="M13" s="53"/>
      <c r="N13" s="53"/>
      <c r="O13" s="55"/>
      <c r="P13" s="54"/>
      <c r="Q13" s="54"/>
      <c r="R13" s="54"/>
      <c r="S13" s="54"/>
      <c r="T13" s="54"/>
      <c r="U13" s="53"/>
    </row>
    <row r="14" spans="1:21" ht="12" customHeight="1" x14ac:dyDescent="0.2">
      <c r="M14" s="53"/>
      <c r="N14" s="53"/>
      <c r="O14" s="55"/>
      <c r="P14" s="54"/>
      <c r="Q14" s="54"/>
      <c r="R14" s="54"/>
      <c r="S14" s="54"/>
      <c r="T14" s="54"/>
      <c r="U14" s="53"/>
    </row>
    <row r="15" spans="1:21" ht="12" customHeight="1" x14ac:dyDescent="0.2">
      <c r="R15" s="54"/>
      <c r="S15" s="54"/>
      <c r="T15" s="54"/>
      <c r="U15" s="53"/>
    </row>
    <row r="16" spans="1:21" ht="12" customHeight="1" x14ac:dyDescent="0.2">
      <c r="A16" s="15" t="s">
        <v>436</v>
      </c>
      <c r="R16" s="54"/>
      <c r="S16" s="54"/>
      <c r="T16" s="54"/>
      <c r="U16" s="53"/>
    </row>
    <row r="17" spans="1:21" ht="39" customHeight="1" x14ac:dyDescent="0.2">
      <c r="A17" s="3" t="s">
        <v>0</v>
      </c>
      <c r="B17" s="14" t="s">
        <v>13</v>
      </c>
      <c r="C17" s="5" t="s">
        <v>10</v>
      </c>
      <c r="D17" s="6" t="s">
        <v>9</v>
      </c>
      <c r="E17" s="26" t="s">
        <v>160</v>
      </c>
      <c r="F17" s="26" t="s">
        <v>161</v>
      </c>
      <c r="G17" s="7" t="s">
        <v>11</v>
      </c>
      <c r="H17" s="7" t="s">
        <v>12</v>
      </c>
      <c r="R17" s="54"/>
      <c r="S17" s="54"/>
      <c r="T17" s="54"/>
      <c r="U17" s="53"/>
    </row>
    <row r="18" spans="1:21" ht="12" customHeight="1" x14ac:dyDescent="0.2">
      <c r="A18" s="2" t="s">
        <v>14</v>
      </c>
      <c r="B18" s="271" t="s">
        <v>437</v>
      </c>
      <c r="C18" s="266">
        <v>157</v>
      </c>
      <c r="D18" s="264">
        <v>47.977699999999999</v>
      </c>
      <c r="E18" s="264">
        <v>41.109000000000002</v>
      </c>
      <c r="F18" s="264">
        <v>54.846299999999999</v>
      </c>
      <c r="G18" s="265">
        <v>6.8686800000000003</v>
      </c>
      <c r="H18" s="265">
        <v>6.8686800000000003</v>
      </c>
      <c r="R18" s="54"/>
      <c r="S18" s="54"/>
      <c r="T18" s="54"/>
      <c r="U18" s="53"/>
    </row>
    <row r="19" spans="1:21" ht="12" customHeight="1" x14ac:dyDescent="0.2">
      <c r="A19" s="2" t="s">
        <v>14</v>
      </c>
      <c r="B19" s="271" t="s">
        <v>439</v>
      </c>
      <c r="C19" s="266">
        <v>148</v>
      </c>
      <c r="D19" s="264">
        <v>46.333100000000002</v>
      </c>
      <c r="E19" s="264">
        <v>39.699599999999997</v>
      </c>
      <c r="F19" s="264">
        <v>52.9666</v>
      </c>
      <c r="G19" s="265">
        <v>6.6335199999999999</v>
      </c>
      <c r="H19" s="265">
        <v>6.6335199999999999</v>
      </c>
      <c r="R19" s="54"/>
      <c r="S19" s="54"/>
      <c r="T19" s="54"/>
      <c r="U19" s="53"/>
    </row>
    <row r="20" spans="1:21" ht="12" customHeight="1" x14ac:dyDescent="0.2">
      <c r="A20" s="2" t="s">
        <v>14</v>
      </c>
      <c r="B20" s="271" t="s">
        <v>440</v>
      </c>
      <c r="C20" s="266">
        <v>17</v>
      </c>
      <c r="D20" s="264">
        <v>5.2910000000000004</v>
      </c>
      <c r="E20" s="264">
        <v>1.2316</v>
      </c>
      <c r="F20" s="264">
        <v>9.3503000000000007</v>
      </c>
      <c r="G20" s="265">
        <v>4.0593899999999996</v>
      </c>
      <c r="H20" s="265">
        <v>4.0593899999999996</v>
      </c>
      <c r="R20" s="54"/>
      <c r="S20" s="54"/>
      <c r="T20" s="54"/>
      <c r="U20" s="53"/>
    </row>
    <row r="21" spans="1:21" ht="12" customHeight="1" x14ac:dyDescent="0.2">
      <c r="A21" s="2" t="s">
        <v>14</v>
      </c>
      <c r="B21" s="270" t="s">
        <v>441</v>
      </c>
      <c r="C21" s="266">
        <v>2</v>
      </c>
      <c r="D21" s="264">
        <v>0.39829999999999999</v>
      </c>
      <c r="E21" s="264">
        <v>0</v>
      </c>
      <c r="F21" s="264">
        <v>0.99170000000000003</v>
      </c>
      <c r="G21" s="265">
        <v>0.39829999999999999</v>
      </c>
      <c r="H21" s="265">
        <v>0.59335000000000004</v>
      </c>
      <c r="R21" s="54"/>
      <c r="S21" s="54"/>
      <c r="T21" s="54"/>
      <c r="U21" s="53"/>
    </row>
    <row r="22" spans="1:21" ht="12" customHeight="1" x14ac:dyDescent="0.2">
      <c r="A22" s="2" t="s">
        <v>14</v>
      </c>
      <c r="B22" s="270" t="s">
        <v>5</v>
      </c>
      <c r="C22" s="266">
        <v>324</v>
      </c>
      <c r="D22" s="264">
        <v>100</v>
      </c>
      <c r="E22" s="264" t="s">
        <v>6</v>
      </c>
      <c r="F22" s="264" t="s">
        <v>6</v>
      </c>
      <c r="G22" s="265" t="s">
        <v>7</v>
      </c>
      <c r="H22" s="265" t="s">
        <v>7</v>
      </c>
      <c r="R22" s="54"/>
      <c r="S22" s="54"/>
      <c r="T22" s="54"/>
      <c r="U22" s="53"/>
    </row>
    <row r="23" spans="1:21" ht="12" customHeight="1" x14ac:dyDescent="0.2">
      <c r="B23" s="267"/>
      <c r="C23" s="268"/>
      <c r="D23" s="269"/>
      <c r="E23" s="269"/>
      <c r="F23" s="269"/>
      <c r="G23" s="268"/>
      <c r="H23" s="268"/>
      <c r="M23" s="53"/>
      <c r="N23" s="53"/>
      <c r="O23" s="55"/>
      <c r="P23" s="54"/>
      <c r="Q23" s="54"/>
      <c r="R23" s="54"/>
      <c r="S23" s="54"/>
      <c r="T23" s="54"/>
      <c r="U23" s="53"/>
    </row>
    <row r="24" spans="1:21" ht="12" customHeight="1" x14ac:dyDescent="0.2">
      <c r="A24" s="2" t="s">
        <v>8</v>
      </c>
      <c r="B24" s="271" t="s">
        <v>437</v>
      </c>
      <c r="C24" s="266">
        <v>81</v>
      </c>
      <c r="D24" s="264">
        <v>48.25</v>
      </c>
      <c r="E24" s="264">
        <v>38.369</v>
      </c>
      <c r="F24" s="264">
        <v>58.131</v>
      </c>
      <c r="G24" s="265">
        <v>9.88096</v>
      </c>
      <c r="H24" s="265">
        <v>9.88096</v>
      </c>
      <c r="M24" s="53"/>
      <c r="N24" s="53"/>
      <c r="O24" s="55"/>
      <c r="P24" s="54"/>
      <c r="Q24" s="54"/>
      <c r="R24" s="54"/>
      <c r="S24" s="54"/>
      <c r="T24" s="54"/>
      <c r="U24" s="53"/>
    </row>
    <row r="25" spans="1:21" ht="12" customHeight="1" x14ac:dyDescent="0.2">
      <c r="A25" s="2" t="s">
        <v>8</v>
      </c>
      <c r="B25" s="271" t="s">
        <v>439</v>
      </c>
      <c r="C25" s="266">
        <v>70</v>
      </c>
      <c r="D25" s="264">
        <v>45.041699999999999</v>
      </c>
      <c r="E25" s="264">
        <v>35.887500000000003</v>
      </c>
      <c r="F25" s="264">
        <v>54.195900000000002</v>
      </c>
      <c r="G25" s="265">
        <v>9.1542100000000008</v>
      </c>
      <c r="H25" s="265">
        <v>9.1542100000000008</v>
      </c>
      <c r="M25" s="53"/>
      <c r="N25" s="53"/>
      <c r="O25" s="55"/>
      <c r="P25" s="54"/>
      <c r="Q25" s="54"/>
      <c r="R25" s="54"/>
      <c r="S25" s="54"/>
      <c r="T25" s="54"/>
      <c r="U25" s="53"/>
    </row>
    <row r="26" spans="1:21" ht="12" customHeight="1" x14ac:dyDescent="0.2">
      <c r="A26" s="2" t="s">
        <v>8</v>
      </c>
      <c r="B26" s="271" t="s">
        <v>440</v>
      </c>
      <c r="C26" s="266">
        <v>11</v>
      </c>
      <c r="D26" s="264">
        <v>6.2916999999999996</v>
      </c>
      <c r="E26" s="264">
        <v>1.1541999999999999</v>
      </c>
      <c r="F26" s="264">
        <v>11.4291</v>
      </c>
      <c r="G26" s="265">
        <v>5.1374599999999999</v>
      </c>
      <c r="H26" s="265">
        <v>5.1374599999999999</v>
      </c>
      <c r="M26" s="53"/>
      <c r="N26" s="53"/>
      <c r="O26" s="55"/>
      <c r="P26" s="54"/>
      <c r="Q26" s="54"/>
      <c r="R26" s="54"/>
      <c r="S26" s="54"/>
      <c r="T26" s="54"/>
      <c r="U26" s="53"/>
    </row>
    <row r="27" spans="1:21" ht="12" customHeight="1" x14ac:dyDescent="0.2">
      <c r="A27" s="2" t="s">
        <v>8</v>
      </c>
      <c r="B27" s="270" t="s">
        <v>441</v>
      </c>
      <c r="C27" s="266">
        <v>1</v>
      </c>
      <c r="D27" s="264">
        <v>0.41670000000000001</v>
      </c>
      <c r="E27" s="264">
        <v>0</v>
      </c>
      <c r="F27" s="264">
        <v>1.2595000000000001</v>
      </c>
      <c r="G27" s="265">
        <v>0.41666999999999998</v>
      </c>
      <c r="H27" s="265">
        <v>0.84279000000000004</v>
      </c>
      <c r="M27" s="53"/>
      <c r="N27" s="53"/>
      <c r="O27" s="55"/>
      <c r="P27" s="54"/>
      <c r="Q27" s="54"/>
      <c r="R27" s="54"/>
      <c r="S27" s="54"/>
      <c r="T27" s="54"/>
      <c r="U27" s="53"/>
    </row>
    <row r="28" spans="1:21" ht="12" customHeight="1" x14ac:dyDescent="0.2">
      <c r="A28" s="2" t="s">
        <v>8</v>
      </c>
      <c r="B28" s="270" t="s">
        <v>5</v>
      </c>
      <c r="C28" s="266">
        <v>163</v>
      </c>
      <c r="D28" s="264">
        <v>100</v>
      </c>
      <c r="E28" s="264" t="s">
        <v>6</v>
      </c>
      <c r="F28" s="264" t="s">
        <v>6</v>
      </c>
      <c r="G28" s="265" t="s">
        <v>7</v>
      </c>
      <c r="H28" s="265" t="s">
        <v>7</v>
      </c>
      <c r="M28" s="53"/>
      <c r="N28" s="53"/>
      <c r="O28" s="55"/>
      <c r="P28" s="54"/>
      <c r="Q28" s="54"/>
      <c r="R28" s="54"/>
      <c r="S28" s="54"/>
      <c r="T28" s="54"/>
      <c r="U28" s="53"/>
    </row>
    <row r="29" spans="1:21" ht="12" customHeight="1" x14ac:dyDescent="0.2">
      <c r="B29" s="267"/>
      <c r="C29" s="268"/>
      <c r="D29" s="269"/>
      <c r="E29" s="269"/>
      <c r="F29" s="269"/>
      <c r="G29" s="268"/>
      <c r="H29" s="268"/>
      <c r="Q29" s="54"/>
      <c r="R29" s="54"/>
      <c r="S29" s="54"/>
      <c r="T29" s="54"/>
      <c r="U29" s="53"/>
    </row>
    <row r="30" spans="1:21" ht="12" customHeight="1" x14ac:dyDescent="0.2">
      <c r="A30" s="2" t="s">
        <v>15</v>
      </c>
      <c r="B30" s="271" t="s">
        <v>437</v>
      </c>
      <c r="C30" s="266">
        <v>76</v>
      </c>
      <c r="D30" s="264">
        <v>47.503100000000003</v>
      </c>
      <c r="E30" s="264">
        <v>37.685899999999997</v>
      </c>
      <c r="F30" s="264">
        <v>57.3202</v>
      </c>
      <c r="G30" s="265">
        <v>9.8171099999999996</v>
      </c>
      <c r="H30" s="265">
        <v>9.8171099999999996</v>
      </c>
      <c r="Q30" s="54"/>
      <c r="R30" s="54"/>
      <c r="S30" s="54"/>
      <c r="T30" s="54"/>
      <c r="U30" s="53"/>
    </row>
    <row r="31" spans="1:21" ht="12" customHeight="1" x14ac:dyDescent="0.2">
      <c r="A31" s="2" t="s">
        <v>15</v>
      </c>
      <c r="B31" s="271" t="s">
        <v>439</v>
      </c>
      <c r="C31" s="266">
        <v>78</v>
      </c>
      <c r="D31" s="264">
        <v>48.583599999999997</v>
      </c>
      <c r="E31" s="264">
        <v>38.859099999999998</v>
      </c>
      <c r="F31" s="264">
        <v>58.308199999999999</v>
      </c>
      <c r="G31" s="265">
        <v>9.7245399999999993</v>
      </c>
      <c r="H31" s="265">
        <v>9.7245399999999993</v>
      </c>
      <c r="Q31" s="54"/>
      <c r="R31" s="54"/>
      <c r="S31" s="54"/>
      <c r="T31" s="54"/>
      <c r="U31" s="53"/>
    </row>
    <row r="32" spans="1:21" ht="12" customHeight="1" x14ac:dyDescent="0.2">
      <c r="A32" s="2" t="s">
        <v>15</v>
      </c>
      <c r="B32" s="271" t="s">
        <v>440</v>
      </c>
      <c r="C32" s="266">
        <v>6</v>
      </c>
      <c r="D32" s="264">
        <v>3.5470000000000002</v>
      </c>
      <c r="E32" s="264">
        <v>4.0899999999999999E-2</v>
      </c>
      <c r="F32" s="264">
        <v>7.0530999999999997</v>
      </c>
      <c r="G32" s="265">
        <v>3.5061300000000002</v>
      </c>
      <c r="H32" s="265">
        <v>3.5061300000000002</v>
      </c>
      <c r="Q32" s="54"/>
      <c r="R32" s="54"/>
      <c r="S32" s="54"/>
      <c r="T32" s="54"/>
      <c r="U32" s="53"/>
    </row>
    <row r="33" spans="1:21" ht="12" customHeight="1" x14ac:dyDescent="0.2">
      <c r="A33" s="2" t="s">
        <v>15</v>
      </c>
      <c r="B33" s="270" t="s">
        <v>441</v>
      </c>
      <c r="C33" s="266">
        <v>1</v>
      </c>
      <c r="D33" s="264">
        <v>0.36630000000000001</v>
      </c>
      <c r="E33" s="264">
        <v>0</v>
      </c>
      <c r="F33" s="264">
        <v>1.1077999999999999</v>
      </c>
      <c r="G33" s="265">
        <v>0.36630000000000001</v>
      </c>
      <c r="H33" s="265">
        <v>0.74153999999999998</v>
      </c>
      <c r="Q33" s="54"/>
      <c r="R33" s="54"/>
      <c r="S33" s="54"/>
      <c r="T33" s="54"/>
      <c r="U33" s="53"/>
    </row>
    <row r="34" spans="1:21" ht="12" customHeight="1" x14ac:dyDescent="0.2">
      <c r="A34" s="2" t="s">
        <v>15</v>
      </c>
      <c r="B34" s="270" t="s">
        <v>5</v>
      </c>
      <c r="C34" s="266">
        <v>161</v>
      </c>
      <c r="D34" s="264">
        <v>100</v>
      </c>
      <c r="E34" s="264" t="s">
        <v>6</v>
      </c>
      <c r="F34" s="264" t="s">
        <v>6</v>
      </c>
      <c r="G34" s="265" t="s">
        <v>7</v>
      </c>
      <c r="H34" s="265" t="s">
        <v>7</v>
      </c>
      <c r="Q34" s="54"/>
      <c r="R34" s="54"/>
      <c r="S34" s="54"/>
      <c r="T34" s="54"/>
      <c r="U34" s="53"/>
    </row>
    <row r="35" spans="1:21" ht="12" customHeight="1" x14ac:dyDescent="0.2">
      <c r="Q35" s="54"/>
      <c r="R35" s="54"/>
      <c r="S35" s="54"/>
      <c r="T35" s="54"/>
      <c r="U35" s="53"/>
    </row>
    <row r="36" spans="1:21" ht="12" customHeight="1" x14ac:dyDescent="0.2">
      <c r="Q36" s="54"/>
      <c r="R36" s="54"/>
      <c r="S36" s="54"/>
      <c r="T36" s="54"/>
      <c r="U36" s="53"/>
    </row>
    <row r="37" spans="1:21" ht="12" customHeight="1" x14ac:dyDescent="0.2">
      <c r="Q37" s="54"/>
      <c r="R37" s="54"/>
      <c r="S37" s="54"/>
      <c r="T37" s="54"/>
      <c r="U37" s="53"/>
    </row>
    <row r="38" spans="1:21" ht="12" customHeight="1" x14ac:dyDescent="0.2">
      <c r="M38" s="53"/>
      <c r="N38" s="53"/>
      <c r="O38" s="55"/>
      <c r="P38" s="54"/>
      <c r="Q38" s="54"/>
      <c r="R38" s="54"/>
      <c r="S38" s="54"/>
      <c r="T38" s="54"/>
      <c r="U38" s="53"/>
    </row>
    <row r="39" spans="1:21" ht="12" customHeight="1" x14ac:dyDescent="0.2">
      <c r="M39" s="53"/>
      <c r="N39" s="53"/>
      <c r="O39" s="55"/>
      <c r="P39" s="54"/>
      <c r="Q39" s="54"/>
      <c r="R39" s="54"/>
      <c r="S39" s="54"/>
      <c r="T39" s="54"/>
      <c r="U39" s="53"/>
    </row>
    <row r="40" spans="1:21" ht="12" customHeight="1" x14ac:dyDescent="0.2">
      <c r="M40" s="53"/>
      <c r="N40" s="53"/>
      <c r="O40" s="55"/>
      <c r="P40" s="54"/>
      <c r="Q40" s="54"/>
      <c r="R40" s="54"/>
      <c r="S40" s="54"/>
      <c r="T40" s="54"/>
      <c r="U40" s="53"/>
    </row>
  </sheetData>
  <mergeCells count="1">
    <mergeCell ref="P2:R2"/>
  </mergeCells>
  <hyperlinks>
    <hyperlink ref="P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2"/>
  <sheetViews>
    <sheetView zoomScale="90" zoomScaleNormal="90" workbookViewId="0">
      <selection activeCell="D15" sqref="D15"/>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5" width="13.28515625" style="13" customWidth="1"/>
    <col min="6" max="6" width="13.140625" style="13" customWidth="1"/>
    <col min="7" max="8" width="9.5703125" style="12" customWidth="1"/>
    <col min="9" max="16384" width="11.42578125" style="1"/>
  </cols>
  <sheetData>
    <row r="1" spans="1:21" ht="12" customHeight="1" x14ac:dyDescent="0.2">
      <c r="A1" s="16"/>
    </row>
    <row r="2" spans="1:21" ht="12" customHeight="1" x14ac:dyDescent="0.2">
      <c r="A2" s="15" t="s">
        <v>452</v>
      </c>
      <c r="P2" s="339" t="s">
        <v>159</v>
      </c>
      <c r="Q2" s="339"/>
      <c r="R2" s="339"/>
      <c r="T2" s="155"/>
    </row>
    <row r="4" spans="1:21" ht="39" customHeight="1" x14ac:dyDescent="0.2">
      <c r="A4" s="3" t="s">
        <v>0</v>
      </c>
      <c r="B4" s="14" t="s">
        <v>13</v>
      </c>
      <c r="C4" s="5" t="s">
        <v>10</v>
      </c>
      <c r="D4" s="6" t="s">
        <v>9</v>
      </c>
      <c r="E4" s="26" t="s">
        <v>160</v>
      </c>
      <c r="F4" s="26" t="s">
        <v>161</v>
      </c>
      <c r="G4" s="7" t="s">
        <v>11</v>
      </c>
      <c r="H4" s="7" t="s">
        <v>12</v>
      </c>
      <c r="R4" s="54"/>
      <c r="S4" s="54"/>
      <c r="T4" s="54"/>
      <c r="U4" s="53"/>
    </row>
    <row r="5" spans="1:21" ht="12" customHeight="1" x14ac:dyDescent="0.2">
      <c r="A5" s="2" t="s">
        <v>14</v>
      </c>
      <c r="B5" s="270" t="s">
        <v>443</v>
      </c>
      <c r="C5" s="266">
        <v>41</v>
      </c>
      <c r="D5" s="264">
        <v>10.7232</v>
      </c>
      <c r="E5" s="264">
        <v>6.3544999999999998</v>
      </c>
      <c r="F5" s="264">
        <v>15.091900000000001</v>
      </c>
      <c r="G5" s="265">
        <v>4.37</v>
      </c>
      <c r="H5" s="265">
        <v>4.37</v>
      </c>
      <c r="R5" s="54"/>
      <c r="S5" s="54"/>
      <c r="T5" s="54"/>
      <c r="U5" s="53"/>
    </row>
    <row r="6" spans="1:21" ht="12" customHeight="1" x14ac:dyDescent="0.2">
      <c r="A6" s="2" t="s">
        <v>14</v>
      </c>
      <c r="B6" s="270" t="s">
        <v>444</v>
      </c>
      <c r="C6" s="266">
        <v>21</v>
      </c>
      <c r="D6" s="264">
        <v>5.9051</v>
      </c>
      <c r="E6" s="264">
        <v>3.5413999999999999</v>
      </c>
      <c r="F6" s="264">
        <v>8.2688000000000006</v>
      </c>
      <c r="G6" s="265">
        <v>2.36</v>
      </c>
      <c r="H6" s="265">
        <v>2.36</v>
      </c>
      <c r="R6" s="54"/>
      <c r="S6" s="54"/>
      <c r="T6" s="54"/>
      <c r="U6" s="53"/>
    </row>
    <row r="7" spans="1:21" ht="12" customHeight="1" x14ac:dyDescent="0.2">
      <c r="A7" s="2" t="s">
        <v>14</v>
      </c>
      <c r="B7" s="270" t="s">
        <v>445</v>
      </c>
      <c r="C7" s="266">
        <v>40</v>
      </c>
      <c r="D7" s="264">
        <v>12.762</v>
      </c>
      <c r="E7" s="264">
        <v>8.1402000000000001</v>
      </c>
      <c r="F7" s="264">
        <v>17.383800000000001</v>
      </c>
      <c r="G7" s="265">
        <v>4.62</v>
      </c>
      <c r="H7" s="265">
        <v>4.62</v>
      </c>
      <c r="R7" s="54"/>
      <c r="S7" s="54"/>
      <c r="T7" s="54"/>
      <c r="U7" s="53"/>
    </row>
    <row r="8" spans="1:21" ht="12" customHeight="1" x14ac:dyDescent="0.2">
      <c r="A8" s="2" t="s">
        <v>14</v>
      </c>
      <c r="B8" s="270" t="s">
        <v>446</v>
      </c>
      <c r="C8" s="266">
        <v>48</v>
      </c>
      <c r="D8" s="264">
        <v>14.6594</v>
      </c>
      <c r="E8" s="264">
        <v>10.3607</v>
      </c>
      <c r="F8" s="264">
        <v>18.957999999999998</v>
      </c>
      <c r="G8" s="265">
        <v>4.3</v>
      </c>
      <c r="H8" s="265">
        <v>4.3</v>
      </c>
      <c r="R8" s="54"/>
      <c r="S8" s="54"/>
      <c r="T8" s="54"/>
      <c r="U8" s="53"/>
    </row>
    <row r="9" spans="1:21" ht="12" customHeight="1" x14ac:dyDescent="0.2">
      <c r="A9" s="2" t="s">
        <v>14</v>
      </c>
      <c r="B9" s="270" t="s">
        <v>447</v>
      </c>
      <c r="C9" s="266">
        <v>28</v>
      </c>
      <c r="D9" s="264">
        <v>8.2205999999999992</v>
      </c>
      <c r="E9" s="264">
        <v>5.4554</v>
      </c>
      <c r="F9" s="264">
        <v>10.9857</v>
      </c>
      <c r="G9" s="265">
        <v>2.77</v>
      </c>
      <c r="H9" s="265">
        <v>2.77</v>
      </c>
      <c r="R9" s="54"/>
      <c r="S9" s="54"/>
      <c r="T9" s="54"/>
      <c r="U9" s="53"/>
    </row>
    <row r="10" spans="1:21" ht="12" customHeight="1" x14ac:dyDescent="0.2">
      <c r="A10" s="2" t="s">
        <v>14</v>
      </c>
      <c r="B10" s="270" t="s">
        <v>448</v>
      </c>
      <c r="C10" s="266">
        <v>38</v>
      </c>
      <c r="D10" s="264">
        <v>12.632099999999999</v>
      </c>
      <c r="E10" s="264">
        <v>7.7472000000000003</v>
      </c>
      <c r="F10" s="264">
        <v>17.5169</v>
      </c>
      <c r="G10" s="265">
        <v>4.88</v>
      </c>
      <c r="H10" s="265">
        <v>4.88</v>
      </c>
      <c r="R10" s="54"/>
      <c r="S10" s="54"/>
      <c r="T10" s="54"/>
      <c r="U10" s="53"/>
    </row>
    <row r="11" spans="1:21" ht="12" customHeight="1" x14ac:dyDescent="0.2">
      <c r="A11" s="2" t="s">
        <v>14</v>
      </c>
      <c r="B11" s="270" t="s">
        <v>449</v>
      </c>
      <c r="C11" s="266">
        <v>28</v>
      </c>
      <c r="D11" s="264">
        <v>9.3252000000000006</v>
      </c>
      <c r="E11" s="264"/>
      <c r="F11" s="264">
        <v>13.8828</v>
      </c>
      <c r="G11" s="265">
        <v>4.5599999999999996</v>
      </c>
      <c r="H11" s="265">
        <v>4.5599999999999996</v>
      </c>
      <c r="R11" s="54"/>
      <c r="S11" s="54"/>
      <c r="T11" s="54"/>
      <c r="U11" s="53"/>
    </row>
    <row r="12" spans="1:21" ht="12" customHeight="1" x14ac:dyDescent="0.2">
      <c r="A12" s="2" t="s">
        <v>14</v>
      </c>
      <c r="B12" s="270" t="s">
        <v>450</v>
      </c>
      <c r="C12" s="266">
        <v>30</v>
      </c>
      <c r="D12" s="264">
        <v>10.567</v>
      </c>
      <c r="E12" s="264">
        <v>4.7789999999999999</v>
      </c>
      <c r="F12" s="264">
        <v>16.354900000000001</v>
      </c>
      <c r="G12" s="265">
        <v>5.79</v>
      </c>
      <c r="H12" s="265">
        <v>5.79</v>
      </c>
      <c r="R12" s="54"/>
      <c r="S12" s="54"/>
      <c r="T12" s="54"/>
      <c r="U12" s="53"/>
    </row>
    <row r="13" spans="1:21" ht="12" customHeight="1" x14ac:dyDescent="0.2">
      <c r="A13" s="2" t="s">
        <v>14</v>
      </c>
      <c r="B13" s="270" t="s">
        <v>451</v>
      </c>
      <c r="C13" s="266">
        <v>50</v>
      </c>
      <c r="D13" s="264">
        <v>15.205500000000001</v>
      </c>
      <c r="E13" s="264">
        <v>10.2958</v>
      </c>
      <c r="F13" s="264">
        <v>20.115200000000002</v>
      </c>
      <c r="G13" s="265">
        <v>4.91</v>
      </c>
      <c r="H13" s="265">
        <v>4.91</v>
      </c>
      <c r="R13" s="54"/>
      <c r="S13" s="54"/>
      <c r="T13" s="54"/>
      <c r="U13" s="53"/>
    </row>
    <row r="14" spans="1:21" ht="12" customHeight="1" x14ac:dyDescent="0.2">
      <c r="A14" s="2" t="s">
        <v>14</v>
      </c>
      <c r="B14" s="270" t="s">
        <v>5</v>
      </c>
      <c r="C14" s="266">
        <v>324</v>
      </c>
      <c r="D14" s="264">
        <v>100</v>
      </c>
      <c r="E14" s="264" t="s">
        <v>6</v>
      </c>
      <c r="F14" s="264" t="s">
        <v>6</v>
      </c>
      <c r="G14" s="265" t="s">
        <v>7</v>
      </c>
      <c r="H14" s="265" t="s">
        <v>7</v>
      </c>
      <c r="R14" s="54"/>
      <c r="S14" s="54"/>
      <c r="T14" s="54"/>
      <c r="U14" s="53"/>
    </row>
    <row r="15" spans="1:21" ht="12" customHeight="1" x14ac:dyDescent="0.2">
      <c r="B15" s="267"/>
      <c r="C15" s="268"/>
      <c r="D15" s="269"/>
      <c r="E15" s="269"/>
      <c r="F15" s="269"/>
      <c r="G15" s="268"/>
      <c r="H15" s="268"/>
      <c r="M15" s="53"/>
      <c r="N15" s="53"/>
      <c r="O15" s="55"/>
      <c r="P15" s="54"/>
      <c r="Q15" s="54"/>
      <c r="R15" s="54"/>
      <c r="S15" s="54"/>
      <c r="T15" s="54"/>
      <c r="U15" s="53"/>
    </row>
    <row r="16" spans="1:21" ht="12" customHeight="1" x14ac:dyDescent="0.2">
      <c r="A16" s="2" t="s">
        <v>8</v>
      </c>
      <c r="B16" s="270" t="s">
        <v>443</v>
      </c>
      <c r="C16" s="266">
        <v>18</v>
      </c>
      <c r="D16" s="264">
        <v>9.25</v>
      </c>
      <c r="E16" s="264">
        <v>2.4796999999999998</v>
      </c>
      <c r="F16" s="264">
        <v>16.020299999999999</v>
      </c>
      <c r="G16" s="265">
        <v>6.77</v>
      </c>
      <c r="H16" s="265">
        <v>6.77</v>
      </c>
      <c r="M16" s="53"/>
      <c r="N16" s="53"/>
      <c r="O16" s="55"/>
      <c r="P16" s="54"/>
      <c r="Q16" s="54"/>
      <c r="R16" s="54"/>
      <c r="S16" s="54"/>
      <c r="T16" s="54"/>
      <c r="U16" s="53"/>
    </row>
    <row r="17" spans="1:21" ht="12" customHeight="1" x14ac:dyDescent="0.2">
      <c r="A17" s="2" t="s">
        <v>8</v>
      </c>
      <c r="B17" s="270" t="s">
        <v>444</v>
      </c>
      <c r="C17" s="266">
        <v>9</v>
      </c>
      <c r="D17" s="264">
        <v>5.5416999999999996</v>
      </c>
      <c r="E17" s="264">
        <v>2.1181999999999999</v>
      </c>
      <c r="F17" s="264">
        <v>8.9650999999999996</v>
      </c>
      <c r="G17" s="265">
        <v>3.42</v>
      </c>
      <c r="H17" s="265">
        <v>3.42</v>
      </c>
      <c r="M17" s="53"/>
      <c r="N17" s="53"/>
      <c r="O17" s="55"/>
      <c r="P17" s="54"/>
      <c r="Q17" s="54"/>
      <c r="R17" s="54"/>
      <c r="S17" s="54"/>
      <c r="T17" s="54"/>
      <c r="U17" s="53"/>
    </row>
    <row r="18" spans="1:21" ht="12" customHeight="1" x14ac:dyDescent="0.2">
      <c r="A18" s="2" t="s">
        <v>8</v>
      </c>
      <c r="B18" s="270" t="s">
        <v>445</v>
      </c>
      <c r="C18" s="266">
        <v>15</v>
      </c>
      <c r="D18" s="264">
        <v>10.458299999999999</v>
      </c>
      <c r="E18" s="264">
        <v>4.1631</v>
      </c>
      <c r="F18" s="264">
        <v>16.753599999999999</v>
      </c>
      <c r="G18" s="265">
        <v>6.3</v>
      </c>
      <c r="H18" s="265">
        <v>6.3</v>
      </c>
      <c r="M18" s="53"/>
      <c r="N18" s="53"/>
      <c r="O18" s="55"/>
      <c r="P18" s="54"/>
      <c r="Q18" s="54"/>
      <c r="R18" s="54"/>
      <c r="S18" s="54"/>
      <c r="T18" s="54"/>
      <c r="U18" s="53"/>
    </row>
    <row r="19" spans="1:21" ht="12" customHeight="1" x14ac:dyDescent="0.2">
      <c r="A19" s="2" t="s">
        <v>8</v>
      </c>
      <c r="B19" s="270" t="s">
        <v>446</v>
      </c>
      <c r="C19" s="266">
        <v>20</v>
      </c>
      <c r="D19" s="264">
        <v>13.041700000000001</v>
      </c>
      <c r="E19" s="264">
        <v>7.6965000000000003</v>
      </c>
      <c r="F19" s="264">
        <v>18.386800000000001</v>
      </c>
      <c r="G19" s="265">
        <v>5.35</v>
      </c>
      <c r="H19" s="265">
        <v>5.35</v>
      </c>
      <c r="M19" s="53"/>
      <c r="N19" s="53"/>
      <c r="O19" s="55"/>
      <c r="P19" s="54"/>
      <c r="Q19" s="54"/>
      <c r="R19" s="54"/>
      <c r="S19" s="54"/>
      <c r="T19" s="54"/>
      <c r="U19" s="53"/>
    </row>
    <row r="20" spans="1:21" ht="12" customHeight="1" x14ac:dyDescent="0.2">
      <c r="A20" s="2" t="s">
        <v>8</v>
      </c>
      <c r="B20" s="270" t="s">
        <v>447</v>
      </c>
      <c r="C20" s="266">
        <v>12</v>
      </c>
      <c r="D20" s="264">
        <v>7.4166999999999996</v>
      </c>
      <c r="E20" s="264">
        <v>3.6150000000000002</v>
      </c>
      <c r="F20" s="264">
        <v>11.218299999999999</v>
      </c>
      <c r="G20" s="265">
        <v>3.8</v>
      </c>
      <c r="H20" s="265">
        <v>3.8</v>
      </c>
      <c r="M20" s="53"/>
      <c r="N20" s="53"/>
      <c r="O20" s="55"/>
      <c r="P20" s="54"/>
      <c r="Q20" s="54"/>
      <c r="R20" s="54"/>
      <c r="S20" s="54"/>
      <c r="T20" s="54"/>
      <c r="U20" s="53"/>
    </row>
    <row r="21" spans="1:21" ht="12" customHeight="1" x14ac:dyDescent="0.2">
      <c r="A21" s="2" t="s">
        <v>8</v>
      </c>
      <c r="B21" s="270" t="s">
        <v>448</v>
      </c>
      <c r="C21" s="266">
        <v>26</v>
      </c>
      <c r="D21" s="264">
        <v>15.708299999999999</v>
      </c>
      <c r="E21" s="264">
        <v>8.1607000000000003</v>
      </c>
      <c r="F21" s="264">
        <v>23.256</v>
      </c>
      <c r="G21" s="265">
        <v>7.55</v>
      </c>
      <c r="H21" s="265">
        <v>7.55</v>
      </c>
      <c r="M21" s="53"/>
      <c r="N21" s="53"/>
      <c r="O21" s="55"/>
      <c r="P21" s="54"/>
      <c r="Q21" s="54"/>
      <c r="R21" s="54"/>
      <c r="S21" s="54"/>
      <c r="T21" s="54"/>
      <c r="U21" s="53"/>
    </row>
    <row r="22" spans="1:21" ht="12" customHeight="1" x14ac:dyDescent="0.2">
      <c r="A22" s="2" t="s">
        <v>8</v>
      </c>
      <c r="B22" s="270" t="s">
        <v>449</v>
      </c>
      <c r="C22" s="266">
        <v>18</v>
      </c>
      <c r="D22" s="264">
        <v>10.458299999999999</v>
      </c>
      <c r="E22" s="264">
        <v>4.8678999999999997</v>
      </c>
      <c r="F22" s="264">
        <v>16.0487</v>
      </c>
      <c r="G22" s="265">
        <v>5.59</v>
      </c>
      <c r="H22" s="265">
        <v>5.59</v>
      </c>
      <c r="M22" s="53"/>
      <c r="N22" s="53"/>
      <c r="O22" s="55"/>
      <c r="P22" s="54"/>
      <c r="Q22" s="54"/>
      <c r="R22" s="54"/>
      <c r="S22" s="54"/>
      <c r="T22" s="54"/>
      <c r="U22" s="53"/>
    </row>
    <row r="23" spans="1:21" ht="12" customHeight="1" x14ac:dyDescent="0.2">
      <c r="A23" s="2" t="s">
        <v>8</v>
      </c>
      <c r="B23" s="270" t="s">
        <v>450</v>
      </c>
      <c r="C23" s="266">
        <v>21</v>
      </c>
      <c r="D23" s="264">
        <v>14.041700000000001</v>
      </c>
      <c r="E23" s="264">
        <v>6.5288000000000004</v>
      </c>
      <c r="F23" s="264">
        <v>21.554500000000001</v>
      </c>
      <c r="G23" s="265">
        <v>7.51</v>
      </c>
      <c r="H23" s="265">
        <v>7.51</v>
      </c>
      <c r="M23" s="53"/>
      <c r="N23" s="53"/>
      <c r="O23" s="55"/>
      <c r="P23" s="54"/>
      <c r="Q23" s="54"/>
      <c r="R23" s="54"/>
      <c r="S23" s="54"/>
      <c r="T23" s="54"/>
      <c r="U23" s="53"/>
    </row>
    <row r="24" spans="1:21" ht="12" customHeight="1" x14ac:dyDescent="0.2">
      <c r="A24" s="2" t="s">
        <v>8</v>
      </c>
      <c r="B24" s="270" t="s">
        <v>451</v>
      </c>
      <c r="C24" s="266">
        <v>24</v>
      </c>
      <c r="D24" s="264">
        <v>14.083299999999999</v>
      </c>
      <c r="E24" s="264">
        <v>7.5195999999999996</v>
      </c>
      <c r="F24" s="264">
        <v>20.647099999999998</v>
      </c>
      <c r="G24" s="265">
        <v>6.56</v>
      </c>
      <c r="H24" s="265">
        <v>6.56</v>
      </c>
      <c r="M24" s="53"/>
      <c r="N24" s="53"/>
      <c r="O24" s="55"/>
      <c r="P24" s="54"/>
      <c r="Q24" s="54"/>
      <c r="R24" s="54"/>
      <c r="S24" s="54"/>
      <c r="T24" s="54"/>
      <c r="U24" s="53"/>
    </row>
    <row r="25" spans="1:21" ht="12" customHeight="1" x14ac:dyDescent="0.2">
      <c r="A25" s="2" t="s">
        <v>8</v>
      </c>
      <c r="B25" s="270" t="s">
        <v>5</v>
      </c>
      <c r="C25" s="266">
        <v>163</v>
      </c>
      <c r="D25" s="264">
        <v>100</v>
      </c>
      <c r="E25" s="264" t="s">
        <v>6</v>
      </c>
      <c r="F25" s="264" t="s">
        <v>6</v>
      </c>
      <c r="G25" s="265" t="s">
        <v>7</v>
      </c>
      <c r="H25" s="265" t="s">
        <v>7</v>
      </c>
      <c r="M25" s="53"/>
      <c r="N25" s="53"/>
      <c r="O25" s="55"/>
      <c r="P25" s="54"/>
      <c r="Q25" s="54"/>
      <c r="R25" s="54"/>
      <c r="S25" s="54"/>
      <c r="T25" s="54"/>
      <c r="U25" s="53"/>
    </row>
    <row r="26" spans="1:21" ht="12" customHeight="1" x14ac:dyDescent="0.2">
      <c r="B26" s="267"/>
      <c r="C26" s="268"/>
      <c r="D26" s="269"/>
      <c r="E26" s="269"/>
      <c r="F26" s="269"/>
      <c r="G26" s="268"/>
      <c r="H26" s="268"/>
      <c r="Q26" s="54"/>
      <c r="R26" s="54"/>
      <c r="S26" s="54"/>
      <c r="T26" s="54"/>
      <c r="U26" s="53"/>
    </row>
    <row r="27" spans="1:21" ht="12" customHeight="1" x14ac:dyDescent="0.2">
      <c r="A27" s="2" t="s">
        <v>15</v>
      </c>
      <c r="B27" s="270" t="s">
        <v>443</v>
      </c>
      <c r="C27" s="266">
        <v>23</v>
      </c>
      <c r="D27" s="264">
        <v>13.2906</v>
      </c>
      <c r="E27" s="264">
        <v>7.1925999999999997</v>
      </c>
      <c r="F27" s="264">
        <v>19.3886</v>
      </c>
      <c r="G27" s="265">
        <v>6.1</v>
      </c>
      <c r="H27" s="265">
        <v>6.1</v>
      </c>
      <c r="Q27" s="54"/>
      <c r="R27" s="54"/>
      <c r="S27" s="54"/>
      <c r="T27" s="54"/>
      <c r="U27" s="53"/>
    </row>
    <row r="28" spans="1:21" ht="12" customHeight="1" x14ac:dyDescent="0.2">
      <c r="A28" s="2" t="s">
        <v>15</v>
      </c>
      <c r="B28" s="270" t="s">
        <v>444</v>
      </c>
      <c r="C28" s="266">
        <v>12</v>
      </c>
      <c r="D28" s="264">
        <v>6.5385</v>
      </c>
      <c r="E28" s="264">
        <v>2.6221000000000001</v>
      </c>
      <c r="F28" s="264">
        <v>10.454800000000001</v>
      </c>
      <c r="G28" s="265">
        <v>3.92</v>
      </c>
      <c r="H28" s="265">
        <v>3.92</v>
      </c>
      <c r="Q28" s="54"/>
      <c r="R28" s="54"/>
      <c r="S28" s="54"/>
      <c r="T28" s="54"/>
      <c r="U28" s="53"/>
    </row>
    <row r="29" spans="1:21" ht="12" customHeight="1" x14ac:dyDescent="0.2">
      <c r="A29" s="2" t="s">
        <v>15</v>
      </c>
      <c r="B29" s="270" t="s">
        <v>445</v>
      </c>
      <c r="C29" s="266">
        <v>25</v>
      </c>
      <c r="D29" s="264">
        <v>16.776599999999998</v>
      </c>
      <c r="E29" s="264">
        <v>8.5092999999999996</v>
      </c>
      <c r="F29" s="264">
        <v>25.043800000000001</v>
      </c>
      <c r="G29" s="265">
        <v>8.27</v>
      </c>
      <c r="H29" s="265">
        <v>8.27</v>
      </c>
      <c r="Q29" s="54"/>
      <c r="R29" s="54"/>
      <c r="S29" s="54"/>
      <c r="T29" s="54"/>
      <c r="U29" s="53"/>
    </row>
    <row r="30" spans="1:21" ht="12" customHeight="1" x14ac:dyDescent="0.2">
      <c r="A30" s="2" t="s">
        <v>15</v>
      </c>
      <c r="B30" s="270" t="s">
        <v>446</v>
      </c>
      <c r="C30" s="266">
        <v>28</v>
      </c>
      <c r="D30" s="264">
        <v>17.4786</v>
      </c>
      <c r="E30" s="264">
        <v>9.2748000000000008</v>
      </c>
      <c r="F30" s="264">
        <v>25.682400000000001</v>
      </c>
      <c r="G30" s="265">
        <v>8.1999999999999993</v>
      </c>
      <c r="H30" s="265">
        <v>8.1999999999999993</v>
      </c>
      <c r="Q30" s="54"/>
      <c r="R30" s="54"/>
      <c r="S30" s="54"/>
      <c r="T30" s="54"/>
      <c r="U30" s="53"/>
    </row>
    <row r="31" spans="1:21" ht="12" customHeight="1" x14ac:dyDescent="0.2">
      <c r="A31" s="2" t="s">
        <v>15</v>
      </c>
      <c r="B31" s="270" t="s">
        <v>447</v>
      </c>
      <c r="C31" s="266">
        <v>16</v>
      </c>
      <c r="D31" s="264">
        <v>9.6214999999999993</v>
      </c>
      <c r="E31" s="264">
        <v>5.0437000000000003</v>
      </c>
      <c r="F31" s="264">
        <v>14.199299999999999</v>
      </c>
      <c r="G31" s="265">
        <v>4.58</v>
      </c>
      <c r="H31" s="265">
        <v>4.58</v>
      </c>
      <c r="Q31" s="54"/>
      <c r="R31" s="54"/>
      <c r="S31" s="54"/>
      <c r="T31" s="54"/>
      <c r="U31" s="53"/>
    </row>
    <row r="32" spans="1:21" ht="12" customHeight="1" x14ac:dyDescent="0.2">
      <c r="A32" s="2" t="s">
        <v>15</v>
      </c>
      <c r="B32" s="270" t="s">
        <v>448</v>
      </c>
      <c r="C32" s="266">
        <v>12</v>
      </c>
      <c r="D32" s="264">
        <v>7.2710999999999997</v>
      </c>
      <c r="E32" s="264">
        <v>2.59</v>
      </c>
      <c r="F32" s="264">
        <v>11.9521</v>
      </c>
      <c r="G32" s="265">
        <v>4.68</v>
      </c>
      <c r="H32" s="265">
        <v>4.68</v>
      </c>
      <c r="Q32" s="54"/>
      <c r="R32" s="54"/>
      <c r="S32" s="54"/>
      <c r="T32" s="54"/>
      <c r="U32" s="53"/>
    </row>
    <row r="33" spans="1:21" ht="12" customHeight="1" x14ac:dyDescent="0.2">
      <c r="A33" s="2" t="s">
        <v>15</v>
      </c>
      <c r="B33" s="270" t="s">
        <v>449</v>
      </c>
      <c r="C33" s="266">
        <v>10</v>
      </c>
      <c r="D33" s="264">
        <v>7.3503999999999996</v>
      </c>
      <c r="E33" s="264">
        <v>1.1572</v>
      </c>
      <c r="F33" s="264">
        <v>13.543699999999999</v>
      </c>
      <c r="G33" s="265">
        <v>6.19</v>
      </c>
      <c r="H33" s="265">
        <v>6.19</v>
      </c>
      <c r="Q33" s="54"/>
      <c r="R33" s="54"/>
      <c r="S33" s="54"/>
      <c r="T33" s="54"/>
      <c r="U33" s="53"/>
    </row>
    <row r="34" spans="1:21" ht="12" customHeight="1" x14ac:dyDescent="0.2">
      <c r="A34" s="2" t="s">
        <v>15</v>
      </c>
      <c r="B34" s="270" t="s">
        <v>450</v>
      </c>
      <c r="C34" s="266">
        <v>9</v>
      </c>
      <c r="D34" s="264">
        <v>4.5115999999999996</v>
      </c>
      <c r="E34" s="264">
        <v>0.46789999999999998</v>
      </c>
      <c r="F34" s="264">
        <v>8.5553000000000008</v>
      </c>
      <c r="G34" s="265">
        <v>4.04</v>
      </c>
      <c r="H34" s="265">
        <v>4.04</v>
      </c>
      <c r="Q34" s="54"/>
      <c r="R34" s="54"/>
      <c r="S34" s="54"/>
      <c r="T34" s="54"/>
      <c r="U34" s="53"/>
    </row>
    <row r="35" spans="1:21" ht="12" customHeight="1" x14ac:dyDescent="0.2">
      <c r="A35" s="2" t="s">
        <v>15</v>
      </c>
      <c r="B35" s="270" t="s">
        <v>451</v>
      </c>
      <c r="C35" s="266">
        <v>26</v>
      </c>
      <c r="D35" s="264">
        <v>17.161200000000001</v>
      </c>
      <c r="E35" s="264">
        <v>9.2510999999999992</v>
      </c>
      <c r="F35" s="264">
        <v>25.071300000000001</v>
      </c>
      <c r="G35" s="265">
        <v>7.91</v>
      </c>
      <c r="H35" s="265">
        <v>7.91</v>
      </c>
      <c r="Q35" s="54"/>
      <c r="R35" s="54"/>
      <c r="S35" s="54"/>
      <c r="T35" s="54"/>
      <c r="U35" s="53"/>
    </row>
    <row r="36" spans="1:21" ht="12" customHeight="1" x14ac:dyDescent="0.2">
      <c r="A36" s="2" t="s">
        <v>15</v>
      </c>
      <c r="B36" s="270" t="s">
        <v>5</v>
      </c>
      <c r="C36" s="266">
        <v>161</v>
      </c>
      <c r="D36" s="264">
        <v>100</v>
      </c>
      <c r="E36" s="264" t="s">
        <v>6</v>
      </c>
      <c r="F36" s="264" t="s">
        <v>6</v>
      </c>
      <c r="G36" s="265" t="s">
        <v>7</v>
      </c>
      <c r="H36" s="265" t="s">
        <v>7</v>
      </c>
      <c r="Q36" s="54"/>
      <c r="R36" s="54"/>
      <c r="S36" s="54"/>
      <c r="T36" s="54"/>
      <c r="U36" s="53"/>
    </row>
    <row r="37" spans="1:21" ht="12" customHeight="1" x14ac:dyDescent="0.2">
      <c r="Q37" s="54"/>
      <c r="R37" s="54"/>
      <c r="S37" s="54"/>
      <c r="T37" s="54"/>
      <c r="U37" s="53"/>
    </row>
    <row r="38" spans="1:21" ht="12" customHeight="1" x14ac:dyDescent="0.2">
      <c r="Q38" s="54"/>
      <c r="R38" s="54"/>
      <c r="S38" s="54"/>
      <c r="T38" s="54"/>
      <c r="U38" s="53"/>
    </row>
    <row r="39" spans="1:21" ht="12" customHeight="1" x14ac:dyDescent="0.2">
      <c r="Q39" s="54"/>
      <c r="R39" s="54"/>
      <c r="S39" s="54"/>
      <c r="T39" s="54"/>
      <c r="U39" s="53"/>
    </row>
    <row r="40" spans="1:21" ht="12" customHeight="1" x14ac:dyDescent="0.2">
      <c r="M40" s="53"/>
      <c r="N40" s="53"/>
      <c r="O40" s="55"/>
      <c r="P40" s="54"/>
      <c r="Q40" s="54"/>
      <c r="R40" s="54"/>
      <c r="S40" s="54"/>
      <c r="T40" s="54"/>
      <c r="U40" s="53"/>
    </row>
    <row r="41" spans="1:21" ht="12" customHeight="1" x14ac:dyDescent="0.2">
      <c r="M41" s="53"/>
      <c r="N41" s="53"/>
      <c r="O41" s="55"/>
      <c r="P41" s="54"/>
      <c r="Q41" s="54"/>
      <c r="R41" s="54"/>
      <c r="S41" s="54"/>
      <c r="T41" s="54"/>
      <c r="U41" s="53"/>
    </row>
    <row r="42" spans="1:21" ht="12" customHeight="1" x14ac:dyDescent="0.2">
      <c r="M42" s="53"/>
      <c r="N42" s="53"/>
      <c r="O42" s="55"/>
      <c r="P42" s="54"/>
      <c r="Q42" s="54"/>
      <c r="R42" s="54"/>
      <c r="S42" s="54"/>
      <c r="T42" s="54"/>
      <c r="U42" s="53"/>
    </row>
  </sheetData>
  <mergeCells count="1">
    <mergeCell ref="P2:R2"/>
  </mergeCells>
  <hyperlinks>
    <hyperlink ref="P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M5"/>
  <sheetViews>
    <sheetView zoomScaleNormal="100" workbookViewId="0"/>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5" width="13.28515625" style="13" customWidth="1"/>
    <col min="6" max="6" width="13.140625" style="13" customWidth="1"/>
    <col min="7" max="7" width="9.5703125" style="12" customWidth="1"/>
    <col min="8" max="16384" width="11.42578125" style="1"/>
  </cols>
  <sheetData>
    <row r="1" spans="1:13" ht="12" customHeight="1" x14ac:dyDescent="0.2">
      <c r="A1" s="16"/>
    </row>
    <row r="2" spans="1:13" ht="19.5" customHeight="1" x14ac:dyDescent="0.25">
      <c r="A2" s="283" t="s">
        <v>459</v>
      </c>
      <c r="I2" s="347" t="s">
        <v>159</v>
      </c>
      <c r="J2" s="347"/>
      <c r="K2" s="347"/>
      <c r="M2" s="155"/>
    </row>
    <row r="5" spans="1:13" ht="26.25" customHeight="1" x14ac:dyDescent="0.2">
      <c r="A5" s="348" t="s">
        <v>460</v>
      </c>
      <c r="B5" s="348"/>
      <c r="C5" s="348"/>
      <c r="D5" s="348"/>
      <c r="E5" s="348"/>
      <c r="F5" s="348"/>
      <c r="G5" s="348"/>
      <c r="H5" s="348"/>
      <c r="I5" s="348"/>
    </row>
  </sheetData>
  <mergeCells count="2">
    <mergeCell ref="I2:K2"/>
    <mergeCell ref="A5:I5"/>
  </mergeCells>
  <hyperlinks>
    <hyperlink ref="I2" location="Contents!A1" display="Back to Table of Contents"/>
  </hyperlinks>
  <pageMargins left="0.05" right="0.05" top="0.5" bottom="0.5" header="0" footer="0"/>
  <pageSetup orientation="portrait" horizontalDpi="300" verticalDpi="300" r:id="rId1"/>
  <headerFooter>
    <oddHeader>q01</oddHeader>
  </headerFooter>
  <drawing r:id="rId2"/>
  <legacyDrawing r:id="rId3"/>
  <oleObjects>
    <mc:AlternateContent xmlns:mc="http://schemas.openxmlformats.org/markup-compatibility/2006">
      <mc:Choice Requires="x14">
        <oleObject progId="Acrobat Document" shapeId="51202" r:id="rId4">
          <objectPr defaultSize="0" autoPict="0" r:id="rId5">
            <anchor moveWithCells="1">
              <from>
                <xdr:col>0</xdr:col>
                <xdr:colOff>104775</xdr:colOff>
                <xdr:row>5</xdr:row>
                <xdr:rowOff>133350</xdr:rowOff>
              </from>
              <to>
                <xdr:col>6</xdr:col>
                <xdr:colOff>333375</xdr:colOff>
                <xdr:row>59</xdr:row>
                <xdr:rowOff>123825</xdr:rowOff>
              </to>
            </anchor>
          </objectPr>
        </oleObject>
      </mc:Choice>
      <mc:Fallback>
        <oleObject progId="Acrobat Document" shapeId="51202" r:id="rId4"/>
      </mc:Fallback>
    </mc:AlternateContent>
  </oleObjec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2"/>
  <sheetViews>
    <sheetView zoomScaleNormal="100" workbookViewId="0">
      <selection activeCell="G2" sqref="G2:I2"/>
    </sheetView>
  </sheetViews>
  <sheetFormatPr defaultColWidth="11.42578125" defaultRowHeight="12" customHeight="1" x14ac:dyDescent="0.2"/>
  <cols>
    <col min="1" max="1" width="42.28515625" style="1" customWidth="1"/>
    <col min="2" max="2" width="32.85546875" style="13" customWidth="1"/>
    <col min="3" max="3" width="21.28515625" style="13" customWidth="1"/>
    <col min="4" max="4" width="13.140625" style="13" customWidth="1"/>
    <col min="5" max="5" width="9.5703125" style="12" customWidth="1"/>
    <col min="6" max="6" width="43" style="1" customWidth="1"/>
    <col min="7" max="7" width="31.85546875" style="1" customWidth="1"/>
    <col min="8" max="8" width="29.28515625" style="1" customWidth="1"/>
    <col min="9" max="16384" width="11.42578125" style="1"/>
  </cols>
  <sheetData>
    <row r="1" spans="1:11" ht="12" customHeight="1" x14ac:dyDescent="0.2">
      <c r="A1" s="16"/>
    </row>
    <row r="2" spans="1:11" ht="19.5" customHeight="1" x14ac:dyDescent="0.25">
      <c r="A2" s="283" t="s">
        <v>480</v>
      </c>
      <c r="G2" s="347" t="s">
        <v>159</v>
      </c>
      <c r="H2" s="347"/>
      <c r="I2" s="347"/>
      <c r="J2" s="295"/>
      <c r="K2" s="155"/>
    </row>
    <row r="5" spans="1:11" ht="12" customHeight="1" x14ac:dyDescent="0.2">
      <c r="A5" s="16" t="s">
        <v>586</v>
      </c>
      <c r="F5" s="16" t="s">
        <v>587</v>
      </c>
      <c r="G5" s="13"/>
      <c r="H5" s="13"/>
    </row>
    <row r="6" spans="1:11" ht="12" customHeight="1" x14ac:dyDescent="0.2">
      <c r="A6" s="349" t="s">
        <v>519</v>
      </c>
      <c r="B6" s="350" t="s">
        <v>588</v>
      </c>
      <c r="C6" s="350" t="s">
        <v>520</v>
      </c>
      <c r="F6" s="349" t="s">
        <v>519</v>
      </c>
      <c r="G6" s="350" t="s">
        <v>589</v>
      </c>
      <c r="H6" s="350" t="s">
        <v>521</v>
      </c>
    </row>
    <row r="7" spans="1:11" ht="12" customHeight="1" x14ac:dyDescent="0.2">
      <c r="A7" s="349"/>
      <c r="B7" s="351"/>
      <c r="C7" s="350"/>
      <c r="F7" s="349"/>
      <c r="G7" s="351"/>
      <c r="H7" s="350"/>
    </row>
    <row r="8" spans="1:11" ht="12" customHeight="1" x14ac:dyDescent="0.2">
      <c r="A8" s="315" t="s">
        <v>481</v>
      </c>
      <c r="B8" s="316"/>
      <c r="C8" s="317"/>
      <c r="F8" s="303" t="s">
        <v>481</v>
      </c>
      <c r="G8" s="304"/>
      <c r="H8" s="305"/>
    </row>
    <row r="9" spans="1:11" ht="14.25" x14ac:dyDescent="0.2">
      <c r="A9" s="299" t="s">
        <v>421</v>
      </c>
      <c r="B9" s="308" t="s">
        <v>482</v>
      </c>
      <c r="C9" s="310" t="s">
        <v>564</v>
      </c>
      <c r="F9" s="299" t="s">
        <v>421</v>
      </c>
      <c r="G9" s="296" t="s">
        <v>522</v>
      </c>
      <c r="H9" s="313" t="s">
        <v>561</v>
      </c>
    </row>
    <row r="10" spans="1:11" ht="12" customHeight="1" x14ac:dyDescent="0.2">
      <c r="A10" s="297" t="s">
        <v>483</v>
      </c>
      <c r="B10" s="308"/>
      <c r="C10" s="310"/>
      <c r="F10" s="297" t="s">
        <v>483</v>
      </c>
      <c r="G10" s="296"/>
      <c r="H10" s="298"/>
    </row>
    <row r="11" spans="1:11" ht="14.25" x14ac:dyDescent="0.2">
      <c r="A11" s="299" t="s">
        <v>484</v>
      </c>
      <c r="B11" s="318">
        <v>55.2</v>
      </c>
      <c r="C11" s="320" t="s">
        <v>585</v>
      </c>
      <c r="F11" s="299" t="s">
        <v>484</v>
      </c>
      <c r="G11" s="296">
        <v>55.9</v>
      </c>
      <c r="H11" s="319" t="s">
        <v>584</v>
      </c>
    </row>
    <row r="12" spans="1:11" ht="12" customHeight="1" x14ac:dyDescent="0.2">
      <c r="A12" s="297" t="s">
        <v>485</v>
      </c>
      <c r="B12" s="308"/>
      <c r="C12" s="310"/>
      <c r="F12" s="297" t="s">
        <v>485</v>
      </c>
      <c r="G12" s="296"/>
      <c r="H12" s="298"/>
    </row>
    <row r="13" spans="1:11" ht="14.25" x14ac:dyDescent="0.2">
      <c r="A13" s="299" t="s">
        <v>425</v>
      </c>
      <c r="B13" s="308" t="s">
        <v>486</v>
      </c>
      <c r="C13" s="310" t="s">
        <v>565</v>
      </c>
      <c r="F13" s="299" t="s">
        <v>425</v>
      </c>
      <c r="G13" s="308" t="s">
        <v>523</v>
      </c>
      <c r="H13" s="310" t="s">
        <v>559</v>
      </c>
    </row>
    <row r="14" spans="1:11" ht="14.25" x14ac:dyDescent="0.2">
      <c r="A14" s="299" t="s">
        <v>487</v>
      </c>
      <c r="B14" s="308" t="s">
        <v>488</v>
      </c>
      <c r="C14" s="310" t="s">
        <v>566</v>
      </c>
      <c r="F14" s="299" t="s">
        <v>487</v>
      </c>
      <c r="G14" s="308" t="s">
        <v>524</v>
      </c>
      <c r="H14" s="310" t="s">
        <v>560</v>
      </c>
    </row>
    <row r="15" spans="1:11" ht="14.25" x14ac:dyDescent="0.2">
      <c r="A15" s="299" t="s">
        <v>426</v>
      </c>
      <c r="B15" s="308" t="s">
        <v>489</v>
      </c>
      <c r="C15" s="310" t="s">
        <v>567</v>
      </c>
      <c r="F15" s="299" t="s">
        <v>426</v>
      </c>
      <c r="G15" s="312" t="s">
        <v>542</v>
      </c>
      <c r="H15" s="306" t="s">
        <v>542</v>
      </c>
    </row>
    <row r="16" spans="1:11" ht="12" customHeight="1" x14ac:dyDescent="0.2">
      <c r="A16" s="297" t="s">
        <v>490</v>
      </c>
      <c r="B16" s="308"/>
      <c r="C16" s="310"/>
      <c r="F16" s="297" t="s">
        <v>490</v>
      </c>
      <c r="G16" s="308"/>
      <c r="H16" s="298"/>
    </row>
    <row r="17" spans="1:8" ht="14.25" x14ac:dyDescent="0.2">
      <c r="A17" s="299" t="s">
        <v>491</v>
      </c>
      <c r="B17" s="308" t="s">
        <v>492</v>
      </c>
      <c r="C17" s="310" t="s">
        <v>568</v>
      </c>
      <c r="F17" s="299" t="s">
        <v>491</v>
      </c>
      <c r="G17" s="308" t="s">
        <v>525</v>
      </c>
      <c r="H17" s="313" t="s">
        <v>558</v>
      </c>
    </row>
    <row r="18" spans="1:8" ht="12" customHeight="1" x14ac:dyDescent="0.2">
      <c r="A18" s="297" t="s">
        <v>493</v>
      </c>
      <c r="B18" s="308"/>
      <c r="C18" s="310"/>
      <c r="F18" s="297" t="s">
        <v>493</v>
      </c>
      <c r="G18" s="308"/>
      <c r="H18" s="298"/>
    </row>
    <row r="19" spans="1:8" ht="14.25" x14ac:dyDescent="0.2">
      <c r="A19" s="299" t="s">
        <v>429</v>
      </c>
      <c r="B19" s="308" t="s">
        <v>494</v>
      </c>
      <c r="C19" s="310" t="s">
        <v>569</v>
      </c>
      <c r="F19" s="299" t="s">
        <v>429</v>
      </c>
      <c r="G19" s="308" t="s">
        <v>526</v>
      </c>
      <c r="H19" s="310" t="s">
        <v>548</v>
      </c>
    </row>
    <row r="20" spans="1:8" ht="14.25" x14ac:dyDescent="0.2">
      <c r="A20" s="299" t="s">
        <v>518</v>
      </c>
      <c r="B20" s="308" t="s">
        <v>495</v>
      </c>
      <c r="C20" s="310" t="s">
        <v>570</v>
      </c>
      <c r="F20" s="299" t="s">
        <v>518</v>
      </c>
      <c r="G20" s="308" t="s">
        <v>527</v>
      </c>
      <c r="H20" s="310" t="s">
        <v>549</v>
      </c>
    </row>
    <row r="21" spans="1:8" ht="14.25" x14ac:dyDescent="0.2">
      <c r="A21" s="299" t="s">
        <v>496</v>
      </c>
      <c r="B21" s="308" t="s">
        <v>497</v>
      </c>
      <c r="C21" s="310" t="s">
        <v>571</v>
      </c>
      <c r="F21" s="299" t="s">
        <v>496</v>
      </c>
      <c r="G21" s="308" t="s">
        <v>528</v>
      </c>
      <c r="H21" s="310" t="s">
        <v>547</v>
      </c>
    </row>
    <row r="22" spans="1:8" ht="14.25" x14ac:dyDescent="0.2">
      <c r="A22" s="299" t="s">
        <v>498</v>
      </c>
      <c r="B22" s="308" t="s">
        <v>499</v>
      </c>
      <c r="C22" s="310" t="s">
        <v>572</v>
      </c>
      <c r="F22" s="299" t="s">
        <v>498</v>
      </c>
      <c r="G22" s="309" t="s">
        <v>529</v>
      </c>
      <c r="H22" s="310" t="s">
        <v>546</v>
      </c>
    </row>
    <row r="23" spans="1:8" ht="14.25" x14ac:dyDescent="0.2">
      <c r="A23" s="299" t="s">
        <v>500</v>
      </c>
      <c r="B23" s="308" t="s">
        <v>501</v>
      </c>
      <c r="C23" s="310" t="s">
        <v>573</v>
      </c>
      <c r="F23" s="299" t="s">
        <v>500</v>
      </c>
      <c r="G23" s="309" t="s">
        <v>530</v>
      </c>
      <c r="H23" s="310" t="s">
        <v>545</v>
      </c>
    </row>
    <row r="24" spans="1:8" ht="14.25" x14ac:dyDescent="0.2">
      <c r="A24" s="299" t="s">
        <v>502</v>
      </c>
      <c r="B24" s="308" t="s">
        <v>503</v>
      </c>
      <c r="C24" s="310" t="s">
        <v>574</v>
      </c>
      <c r="F24" s="299" t="s">
        <v>502</v>
      </c>
      <c r="G24" s="308" t="s">
        <v>531</v>
      </c>
      <c r="H24" s="310" t="s">
        <v>544</v>
      </c>
    </row>
    <row r="25" spans="1:8" ht="14.25" x14ac:dyDescent="0.2">
      <c r="A25" s="299" t="s">
        <v>435</v>
      </c>
      <c r="B25" s="308" t="s">
        <v>504</v>
      </c>
      <c r="C25" s="310" t="s">
        <v>575</v>
      </c>
      <c r="F25" s="299" t="s">
        <v>435</v>
      </c>
      <c r="G25" s="308" t="s">
        <v>532</v>
      </c>
      <c r="H25" s="310" t="s">
        <v>543</v>
      </c>
    </row>
    <row r="26" spans="1:8" ht="12" customHeight="1" x14ac:dyDescent="0.2">
      <c r="A26" s="297" t="s">
        <v>505</v>
      </c>
      <c r="B26" s="308"/>
      <c r="C26" s="310"/>
      <c r="F26" s="297" t="s">
        <v>505</v>
      </c>
      <c r="G26" s="296"/>
      <c r="H26" s="298"/>
    </row>
    <row r="27" spans="1:8" ht="14.25" x14ac:dyDescent="0.2">
      <c r="A27" s="299" t="s">
        <v>443</v>
      </c>
      <c r="B27" s="308" t="s">
        <v>506</v>
      </c>
      <c r="C27" s="310" t="s">
        <v>576</v>
      </c>
      <c r="F27" s="299" t="s">
        <v>443</v>
      </c>
      <c r="G27" s="308" t="s">
        <v>533</v>
      </c>
      <c r="H27" s="310" t="s">
        <v>550</v>
      </c>
    </row>
    <row r="28" spans="1:8" ht="14.25" x14ac:dyDescent="0.2">
      <c r="A28" s="299" t="s">
        <v>444</v>
      </c>
      <c r="B28" s="308" t="s">
        <v>507</v>
      </c>
      <c r="C28" s="310" t="s">
        <v>577</v>
      </c>
      <c r="F28" s="299" t="s">
        <v>444</v>
      </c>
      <c r="G28" s="308" t="s">
        <v>534</v>
      </c>
      <c r="H28" s="310" t="s">
        <v>551</v>
      </c>
    </row>
    <row r="29" spans="1:8" ht="14.25" x14ac:dyDescent="0.2">
      <c r="A29" s="299" t="s">
        <v>445</v>
      </c>
      <c r="B29" s="308" t="s">
        <v>508</v>
      </c>
      <c r="C29" s="310" t="s">
        <v>578</v>
      </c>
      <c r="F29" s="299" t="s">
        <v>445</v>
      </c>
      <c r="G29" s="308" t="s">
        <v>535</v>
      </c>
      <c r="H29" s="310" t="s">
        <v>552</v>
      </c>
    </row>
    <row r="30" spans="1:8" ht="14.25" x14ac:dyDescent="0.2">
      <c r="A30" s="299" t="s">
        <v>446</v>
      </c>
      <c r="B30" s="308" t="s">
        <v>509</v>
      </c>
      <c r="C30" s="310" t="s">
        <v>579</v>
      </c>
      <c r="F30" s="299" t="s">
        <v>446</v>
      </c>
      <c r="G30" s="308" t="s">
        <v>536</v>
      </c>
      <c r="H30" s="310" t="s">
        <v>553</v>
      </c>
    </row>
    <row r="31" spans="1:8" ht="14.25" x14ac:dyDescent="0.2">
      <c r="A31" s="299" t="s">
        <v>447</v>
      </c>
      <c r="B31" s="308" t="s">
        <v>510</v>
      </c>
      <c r="C31" s="310" t="s">
        <v>580</v>
      </c>
      <c r="F31" s="299" t="s">
        <v>447</v>
      </c>
      <c r="G31" s="309" t="s">
        <v>537</v>
      </c>
      <c r="H31" s="310" t="s">
        <v>554</v>
      </c>
    </row>
    <row r="32" spans="1:8" ht="14.25" x14ac:dyDescent="0.2">
      <c r="A32" s="299" t="s">
        <v>448</v>
      </c>
      <c r="B32" s="309" t="s">
        <v>511</v>
      </c>
      <c r="C32" s="310" t="s">
        <v>581</v>
      </c>
      <c r="F32" s="299" t="s">
        <v>448</v>
      </c>
      <c r="G32" s="308" t="s">
        <v>538</v>
      </c>
      <c r="H32" s="310" t="s">
        <v>555</v>
      </c>
    </row>
    <row r="33" spans="1:8" ht="14.25" x14ac:dyDescent="0.2">
      <c r="A33" s="299" t="s">
        <v>449</v>
      </c>
      <c r="B33" s="308" t="s">
        <v>512</v>
      </c>
      <c r="C33" s="310" t="s">
        <v>582</v>
      </c>
      <c r="F33" s="299" t="s">
        <v>449</v>
      </c>
      <c r="G33" s="308" t="s">
        <v>539</v>
      </c>
      <c r="H33" s="310" t="s">
        <v>556</v>
      </c>
    </row>
    <row r="34" spans="1:8" ht="14.25" x14ac:dyDescent="0.2">
      <c r="A34" s="299" t="s">
        <v>513</v>
      </c>
      <c r="B34" s="308" t="s">
        <v>514</v>
      </c>
      <c r="C34" s="310" t="s">
        <v>583</v>
      </c>
      <c r="F34" s="299" t="s">
        <v>513</v>
      </c>
      <c r="G34" s="308" t="s">
        <v>540</v>
      </c>
      <c r="H34" s="310" t="s">
        <v>557</v>
      </c>
    </row>
    <row r="35" spans="1:8" ht="12.75" x14ac:dyDescent="0.2">
      <c r="A35" s="300" t="s">
        <v>515</v>
      </c>
      <c r="B35" s="314" t="s">
        <v>516</v>
      </c>
      <c r="C35" s="302" t="s">
        <v>517</v>
      </c>
      <c r="F35" s="300" t="s">
        <v>515</v>
      </c>
      <c r="G35" s="301" t="s">
        <v>541</v>
      </c>
      <c r="H35" s="311" t="s">
        <v>517</v>
      </c>
    </row>
    <row r="36" spans="1:8" ht="14.25" x14ac:dyDescent="0.2">
      <c r="A36" s="267" t="s">
        <v>563</v>
      </c>
      <c r="F36" s="267" t="s">
        <v>563</v>
      </c>
      <c r="G36" s="13"/>
      <c r="H36" s="13"/>
    </row>
    <row r="37" spans="1:8" ht="14.25" x14ac:dyDescent="0.2">
      <c r="A37" s="267" t="s">
        <v>562</v>
      </c>
      <c r="F37" s="267" t="s">
        <v>562</v>
      </c>
      <c r="G37" s="13"/>
      <c r="H37" s="13"/>
    </row>
    <row r="44" spans="1:8" ht="12.75" x14ac:dyDescent="0.2"/>
    <row r="46" spans="1:8" ht="12.75" x14ac:dyDescent="0.2"/>
    <row r="48" spans="1:8" ht="12.75" x14ac:dyDescent="0.2"/>
    <row r="49" spans="4:4" ht="12.75" x14ac:dyDescent="0.2"/>
    <row r="52" spans="4:4" ht="12.75" x14ac:dyDescent="0.2"/>
    <row r="54" spans="4:4" ht="14.25" x14ac:dyDescent="0.2">
      <c r="D54" s="307"/>
    </row>
    <row r="55" spans="4:4" ht="14.25" x14ac:dyDescent="0.2">
      <c r="D55" s="307"/>
    </row>
    <row r="56" spans="4:4" ht="14.25" x14ac:dyDescent="0.2">
      <c r="D56" s="307"/>
    </row>
    <row r="57" spans="4:4" ht="14.25" x14ac:dyDescent="0.2">
      <c r="D57" s="307"/>
    </row>
    <row r="58" spans="4:4" ht="14.25" x14ac:dyDescent="0.2">
      <c r="D58" s="307"/>
    </row>
    <row r="59" spans="4:4" ht="14.25" x14ac:dyDescent="0.2">
      <c r="D59" s="307"/>
    </row>
    <row r="60" spans="4:4" ht="14.25" x14ac:dyDescent="0.2">
      <c r="D60" s="307"/>
    </row>
    <row r="62" spans="4:4" ht="12.75" x14ac:dyDescent="0.2"/>
    <row r="63" spans="4:4" ht="12.75" x14ac:dyDescent="0.2"/>
    <row r="64" spans="4:4" ht="12.75" x14ac:dyDescent="0.2"/>
    <row r="65" ht="12.75" x14ac:dyDescent="0.2"/>
    <row r="66" ht="12.75" x14ac:dyDescent="0.2"/>
    <row r="67" ht="12.75" x14ac:dyDescent="0.2"/>
    <row r="68" ht="12.75" x14ac:dyDescent="0.2"/>
    <row r="69" ht="12.75" x14ac:dyDescent="0.2"/>
    <row r="71" ht="12.75" x14ac:dyDescent="0.2"/>
    <row r="72" ht="12.75" x14ac:dyDescent="0.2"/>
  </sheetData>
  <mergeCells count="7">
    <mergeCell ref="F6:F7"/>
    <mergeCell ref="G6:G7"/>
    <mergeCell ref="H6:H7"/>
    <mergeCell ref="G2:I2"/>
    <mergeCell ref="A6:A7"/>
    <mergeCell ref="B6:B7"/>
    <mergeCell ref="C6:C7"/>
  </mergeCells>
  <hyperlinks>
    <hyperlink ref="G2" location="Contents!A1" display="Back to Table of Contents"/>
  </hyperlinks>
  <pageMargins left="0.05" right="0.05" top="0.5" bottom="0.5" header="0" footer="0"/>
  <pageSetup orientation="portrait" horizontalDpi="300" verticalDpi="300" r:id="rId1"/>
  <headerFooter>
    <oddHeader>q01</oddHeader>
  </headerFooter>
  <ignoredErrors>
    <ignoredError sqref="C11 H11"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J34" sqref="J34"/>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3" customWidth="1"/>
    <col min="9" max="16384" width="11.42578125" style="1"/>
  </cols>
  <sheetData>
    <row r="1" spans="1:12" ht="12" customHeight="1" x14ac:dyDescent="0.2">
      <c r="A1" s="16"/>
    </row>
    <row r="2" spans="1:12" ht="12" customHeight="1" x14ac:dyDescent="0.2">
      <c r="A2" s="15" t="s">
        <v>165</v>
      </c>
      <c r="J2" s="339" t="s">
        <v>159</v>
      </c>
      <c r="K2" s="339"/>
      <c r="L2" s="339"/>
    </row>
    <row r="4" spans="1:12" s="4" customFormat="1" ht="38.25" x14ac:dyDescent="0.2">
      <c r="A4" s="3" t="s">
        <v>0</v>
      </c>
      <c r="B4" s="14" t="s">
        <v>13</v>
      </c>
      <c r="C4" s="5" t="s">
        <v>10</v>
      </c>
      <c r="D4" s="6" t="s">
        <v>9</v>
      </c>
      <c r="E4" s="26" t="s">
        <v>160</v>
      </c>
      <c r="F4" s="26" t="s">
        <v>161</v>
      </c>
      <c r="G4" s="26" t="s">
        <v>11</v>
      </c>
      <c r="H4" s="26" t="s">
        <v>12</v>
      </c>
    </row>
    <row r="5" spans="1:12" ht="14.1" customHeight="1" x14ac:dyDescent="0.2">
      <c r="A5" s="2" t="s">
        <v>14</v>
      </c>
      <c r="B5" s="37" t="s">
        <v>164</v>
      </c>
      <c r="C5" s="35">
        <v>1</v>
      </c>
      <c r="D5" s="36">
        <v>0.39710000000000001</v>
      </c>
      <c r="E5" s="36">
        <v>0</v>
      </c>
      <c r="F5" s="36">
        <v>1.2001999999999999</v>
      </c>
      <c r="G5" s="36">
        <v>0.4</v>
      </c>
      <c r="H5" s="36">
        <v>0.8</v>
      </c>
    </row>
    <row r="6" spans="1:12" ht="14.1" customHeight="1" x14ac:dyDescent="0.2">
      <c r="A6" s="2" t="s">
        <v>14</v>
      </c>
      <c r="B6" s="2" t="s">
        <v>1</v>
      </c>
      <c r="C6" s="8">
        <v>29</v>
      </c>
      <c r="D6" s="9">
        <v>9.3646999999999991</v>
      </c>
      <c r="E6" s="9">
        <v>4.2727000000000004</v>
      </c>
      <c r="F6" s="9">
        <v>14.456799999999999</v>
      </c>
      <c r="G6" s="9">
        <v>5.09</v>
      </c>
      <c r="H6" s="9">
        <v>5.09</v>
      </c>
    </row>
    <row r="7" spans="1:12" ht="14.1" customHeight="1" x14ac:dyDescent="0.2">
      <c r="A7" s="2" t="s">
        <v>14</v>
      </c>
      <c r="B7" s="2" t="s">
        <v>2</v>
      </c>
      <c r="C7" s="8">
        <v>27</v>
      </c>
      <c r="D7" s="9">
        <v>9.1250999999999998</v>
      </c>
      <c r="E7" s="9">
        <v>5.4301000000000004</v>
      </c>
      <c r="F7" s="9">
        <v>12.82</v>
      </c>
      <c r="G7" s="9">
        <v>3.69</v>
      </c>
      <c r="H7" s="9">
        <v>3.69</v>
      </c>
    </row>
    <row r="8" spans="1:12" ht="14.1" customHeight="1" x14ac:dyDescent="0.2">
      <c r="A8" s="2" t="s">
        <v>14</v>
      </c>
      <c r="B8" s="2" t="s">
        <v>3</v>
      </c>
      <c r="C8" s="8">
        <v>57</v>
      </c>
      <c r="D8" s="9">
        <v>18.2605</v>
      </c>
      <c r="E8" s="9">
        <v>13.4008</v>
      </c>
      <c r="F8" s="9">
        <v>23.120200000000001</v>
      </c>
      <c r="G8" s="9">
        <v>4.8600000000000003</v>
      </c>
      <c r="H8" s="9">
        <v>4.8600000000000003</v>
      </c>
    </row>
    <row r="9" spans="1:12" ht="14.1" customHeight="1" x14ac:dyDescent="0.2">
      <c r="A9" s="2" t="s">
        <v>14</v>
      </c>
      <c r="B9" s="2" t="s">
        <v>4</v>
      </c>
      <c r="C9" s="8">
        <v>210</v>
      </c>
      <c r="D9" s="9">
        <v>62.852600000000002</v>
      </c>
      <c r="E9" s="9">
        <v>56.252400000000002</v>
      </c>
      <c r="F9" s="9">
        <v>69.452799999999996</v>
      </c>
      <c r="G9" s="9">
        <v>6.6</v>
      </c>
      <c r="H9" s="9">
        <v>6.6</v>
      </c>
    </row>
    <row r="10" spans="1:12" ht="14.1" customHeight="1" x14ac:dyDescent="0.2">
      <c r="A10" s="2" t="s">
        <v>14</v>
      </c>
      <c r="B10" s="2" t="s">
        <v>5</v>
      </c>
      <c r="C10" s="8">
        <v>324</v>
      </c>
      <c r="D10" s="9">
        <v>100</v>
      </c>
      <c r="E10" s="9" t="s">
        <v>6</v>
      </c>
      <c r="F10" s="9" t="s">
        <v>6</v>
      </c>
      <c r="G10" s="9" t="s">
        <v>7</v>
      </c>
      <c r="H10" s="9" t="s">
        <v>7</v>
      </c>
    </row>
    <row r="12" spans="1:12" ht="12" customHeight="1" x14ac:dyDescent="0.2">
      <c r="A12" s="30" t="s">
        <v>8</v>
      </c>
      <c r="B12" s="38" t="s">
        <v>164</v>
      </c>
      <c r="C12" s="40">
        <v>1</v>
      </c>
      <c r="D12" s="41">
        <v>0.625</v>
      </c>
      <c r="E12" s="41">
        <v>0</v>
      </c>
      <c r="F12" s="41">
        <v>1.8892</v>
      </c>
      <c r="G12" s="40">
        <v>0.63</v>
      </c>
      <c r="H12" s="40">
        <v>1.26</v>
      </c>
    </row>
    <row r="13" spans="1:12" ht="12" customHeight="1" x14ac:dyDescent="0.2">
      <c r="A13" s="2" t="s">
        <v>8</v>
      </c>
      <c r="B13" s="32" t="s">
        <v>1</v>
      </c>
      <c r="C13" s="33">
        <v>14</v>
      </c>
      <c r="D13" s="34">
        <v>8.5832999999999995</v>
      </c>
      <c r="E13" s="34">
        <v>3.3795999999999999</v>
      </c>
      <c r="F13" s="34">
        <v>13.787100000000001</v>
      </c>
      <c r="G13" s="34">
        <v>5.2</v>
      </c>
      <c r="H13" s="34">
        <v>5.2</v>
      </c>
    </row>
    <row r="14" spans="1:12" ht="12" customHeight="1" x14ac:dyDescent="0.2">
      <c r="A14" s="2" t="s">
        <v>8</v>
      </c>
      <c r="B14" s="2" t="s">
        <v>2</v>
      </c>
      <c r="C14" s="8">
        <v>18</v>
      </c>
      <c r="D14" s="9">
        <v>11.208299999999999</v>
      </c>
      <c r="E14" s="9">
        <v>5.6440999999999999</v>
      </c>
      <c r="F14" s="9">
        <v>16.772600000000001</v>
      </c>
      <c r="G14" s="9">
        <v>5.56</v>
      </c>
      <c r="H14" s="9">
        <v>5.56</v>
      </c>
    </row>
    <row r="15" spans="1:12" ht="12" customHeight="1" x14ac:dyDescent="0.2">
      <c r="A15" s="2" t="s">
        <v>8</v>
      </c>
      <c r="B15" s="2" t="s">
        <v>3</v>
      </c>
      <c r="C15" s="8">
        <v>33</v>
      </c>
      <c r="D15" s="9">
        <v>20.583300000000001</v>
      </c>
      <c r="E15" s="9">
        <v>13.367599999999999</v>
      </c>
      <c r="F15" s="9">
        <v>27.799099999999999</v>
      </c>
      <c r="G15" s="9">
        <v>7.22</v>
      </c>
      <c r="H15" s="9">
        <v>7.22</v>
      </c>
    </row>
    <row r="16" spans="1:12" ht="12" customHeight="1" x14ac:dyDescent="0.2">
      <c r="A16" s="2" t="s">
        <v>8</v>
      </c>
      <c r="B16" s="2" t="s">
        <v>4</v>
      </c>
      <c r="C16" s="8">
        <v>97</v>
      </c>
      <c r="D16" s="9">
        <v>59</v>
      </c>
      <c r="E16" s="9">
        <v>50.4803</v>
      </c>
      <c r="F16" s="9">
        <v>67.5197</v>
      </c>
      <c r="G16" s="9">
        <v>8.52</v>
      </c>
      <c r="H16" s="9">
        <v>8.52</v>
      </c>
    </row>
    <row r="17" spans="1:8" ht="12" customHeight="1" x14ac:dyDescent="0.2">
      <c r="A17" s="2" t="s">
        <v>8</v>
      </c>
      <c r="B17" s="2" t="s">
        <v>5</v>
      </c>
      <c r="C17" s="8">
        <v>163</v>
      </c>
      <c r="D17" s="9">
        <v>100</v>
      </c>
      <c r="E17" s="9" t="s">
        <v>6</v>
      </c>
      <c r="F17" s="9" t="s">
        <v>6</v>
      </c>
      <c r="G17" s="9" t="s">
        <v>7</v>
      </c>
      <c r="H17" s="9" t="s">
        <v>7</v>
      </c>
    </row>
    <row r="19" spans="1:8" ht="12" customHeight="1" x14ac:dyDescent="0.2">
      <c r="A19" s="2" t="s">
        <v>15</v>
      </c>
      <c r="B19" s="2" t="s">
        <v>1</v>
      </c>
      <c r="C19" s="8">
        <v>15</v>
      </c>
      <c r="D19" s="9">
        <v>10.7265</v>
      </c>
      <c r="E19" s="9">
        <v>4.4603999999999999</v>
      </c>
      <c r="F19" s="9">
        <v>16.992599999999999</v>
      </c>
      <c r="G19" s="9">
        <v>6.27</v>
      </c>
      <c r="H19" s="9">
        <v>6.27</v>
      </c>
    </row>
    <row r="20" spans="1:8" ht="12" customHeight="1" x14ac:dyDescent="0.2">
      <c r="A20" s="2" t="s">
        <v>15</v>
      </c>
      <c r="B20" s="2" t="s">
        <v>2</v>
      </c>
      <c r="C20" s="8">
        <v>9</v>
      </c>
      <c r="D20" s="9">
        <v>5.4945000000000004</v>
      </c>
      <c r="E20" s="9">
        <v>1.8601000000000001</v>
      </c>
      <c r="F20" s="9">
        <v>9.1288999999999998</v>
      </c>
      <c r="G20" s="9">
        <v>3.63</v>
      </c>
      <c r="H20" s="9">
        <v>3.63</v>
      </c>
    </row>
    <row r="21" spans="1:8" ht="12" customHeight="1" x14ac:dyDescent="0.2">
      <c r="A21" s="2" t="s">
        <v>15</v>
      </c>
      <c r="B21" s="2" t="s">
        <v>3</v>
      </c>
      <c r="C21" s="8">
        <v>24</v>
      </c>
      <c r="D21" s="9">
        <v>14.2125</v>
      </c>
      <c r="E21" s="9">
        <v>8.6948000000000008</v>
      </c>
      <c r="F21" s="9">
        <v>19.7302</v>
      </c>
      <c r="G21" s="9">
        <v>5.52</v>
      </c>
      <c r="H21" s="9">
        <v>5.52</v>
      </c>
    </row>
    <row r="22" spans="1:8" ht="12" customHeight="1" x14ac:dyDescent="0.2">
      <c r="A22" s="2" t="s">
        <v>15</v>
      </c>
      <c r="B22" s="2" t="s">
        <v>4</v>
      </c>
      <c r="C22" s="8">
        <v>113</v>
      </c>
      <c r="D22" s="9">
        <v>69.566500000000005</v>
      </c>
      <c r="E22" s="9">
        <v>61.196199999999997</v>
      </c>
      <c r="F22" s="9">
        <v>77.936899999999994</v>
      </c>
      <c r="G22" s="9">
        <v>8.3699999999999992</v>
      </c>
      <c r="H22" s="9">
        <v>8.3699999999999992</v>
      </c>
    </row>
    <row r="23" spans="1:8" ht="12" customHeight="1" x14ac:dyDescent="0.2">
      <c r="A23" s="2" t="s">
        <v>15</v>
      </c>
      <c r="B23" s="2" t="s">
        <v>5</v>
      </c>
      <c r="C23" s="8">
        <v>161</v>
      </c>
      <c r="D23" s="9">
        <v>100</v>
      </c>
      <c r="E23" s="9" t="s">
        <v>6</v>
      </c>
      <c r="F23" s="9" t="s">
        <v>6</v>
      </c>
      <c r="G23" s="9" t="s">
        <v>7</v>
      </c>
      <c r="H23" s="9"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Normal="100" workbookViewId="0">
      <selection activeCell="J2" sqref="J2:L2"/>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2" customWidth="1"/>
    <col min="9" max="16384" width="11.42578125" style="1"/>
  </cols>
  <sheetData>
    <row r="1" spans="1:12" ht="12" customHeight="1" x14ac:dyDescent="0.2">
      <c r="A1" s="16"/>
    </row>
    <row r="2" spans="1:12" ht="12" customHeight="1" x14ac:dyDescent="0.2">
      <c r="A2" s="15" t="s">
        <v>166</v>
      </c>
      <c r="J2" s="339" t="s">
        <v>159</v>
      </c>
      <c r="K2" s="339"/>
      <c r="L2" s="339"/>
    </row>
    <row r="4" spans="1:12" s="4" customFormat="1" ht="38.25" x14ac:dyDescent="0.2">
      <c r="A4" s="3" t="s">
        <v>0</v>
      </c>
      <c r="B4" s="14" t="s">
        <v>13</v>
      </c>
      <c r="C4" s="5" t="s">
        <v>10</v>
      </c>
      <c r="D4" s="6" t="s">
        <v>9</v>
      </c>
      <c r="E4" s="26" t="s">
        <v>160</v>
      </c>
      <c r="F4" s="26" t="s">
        <v>161</v>
      </c>
      <c r="G4" s="7" t="s">
        <v>11</v>
      </c>
      <c r="H4" s="7" t="s">
        <v>12</v>
      </c>
    </row>
    <row r="5" spans="1:12" ht="14.1" customHeight="1" x14ac:dyDescent="0.2">
      <c r="A5" s="2" t="s">
        <v>14</v>
      </c>
      <c r="B5" s="2" t="s">
        <v>1</v>
      </c>
      <c r="C5" s="8">
        <v>53</v>
      </c>
      <c r="D5" s="9">
        <v>16.503</v>
      </c>
      <c r="E5" s="9">
        <v>11.802</v>
      </c>
      <c r="F5" s="9">
        <v>21.203900000000001</v>
      </c>
      <c r="G5" s="10">
        <v>4.7</v>
      </c>
      <c r="H5" s="10">
        <v>4.7</v>
      </c>
    </row>
    <row r="6" spans="1:12" ht="14.1" customHeight="1" x14ac:dyDescent="0.2">
      <c r="A6" s="2" t="s">
        <v>14</v>
      </c>
      <c r="B6" s="2" t="s">
        <v>2</v>
      </c>
      <c r="C6" s="8">
        <v>35</v>
      </c>
      <c r="D6" s="9">
        <v>10.151999999999999</v>
      </c>
      <c r="E6" s="9">
        <v>6.5967000000000002</v>
      </c>
      <c r="F6" s="9">
        <v>13.7074</v>
      </c>
      <c r="G6" s="10">
        <v>3.56</v>
      </c>
      <c r="H6" s="10">
        <v>3.56</v>
      </c>
    </row>
    <row r="7" spans="1:12" ht="14.1" customHeight="1" x14ac:dyDescent="0.2">
      <c r="A7" s="2" t="s">
        <v>14</v>
      </c>
      <c r="B7" s="2" t="s">
        <v>3</v>
      </c>
      <c r="C7" s="8">
        <v>94</v>
      </c>
      <c r="D7" s="9">
        <v>28.5274</v>
      </c>
      <c r="E7" s="9">
        <v>22.250599999999999</v>
      </c>
      <c r="F7" s="9">
        <v>34.804200000000002</v>
      </c>
      <c r="G7" s="10">
        <v>6.28</v>
      </c>
      <c r="H7" s="10">
        <v>6.28</v>
      </c>
    </row>
    <row r="8" spans="1:12" ht="14.1" customHeight="1" x14ac:dyDescent="0.2">
      <c r="A8" s="2" t="s">
        <v>14</v>
      </c>
      <c r="B8" s="2" t="s">
        <v>4</v>
      </c>
      <c r="C8" s="8">
        <v>142</v>
      </c>
      <c r="D8" s="9">
        <v>44.817500000000003</v>
      </c>
      <c r="E8" s="9">
        <v>37.359299999999998</v>
      </c>
      <c r="F8" s="9">
        <v>52.275799999999997</v>
      </c>
      <c r="G8" s="10">
        <v>7.46</v>
      </c>
      <c r="H8" s="10">
        <v>7.46</v>
      </c>
    </row>
    <row r="9" spans="1:12" ht="14.1" customHeight="1" x14ac:dyDescent="0.2">
      <c r="A9" s="2" t="s">
        <v>14</v>
      </c>
      <c r="B9" s="2" t="s">
        <v>5</v>
      </c>
      <c r="C9" s="8">
        <v>324</v>
      </c>
      <c r="D9" s="9">
        <v>100</v>
      </c>
      <c r="E9" s="9" t="s">
        <v>6</v>
      </c>
      <c r="F9" s="9" t="s">
        <v>6</v>
      </c>
      <c r="G9" s="11" t="s">
        <v>7</v>
      </c>
      <c r="H9" s="11" t="s">
        <v>7</v>
      </c>
    </row>
    <row r="11" spans="1:12" ht="12" customHeight="1" x14ac:dyDescent="0.2">
      <c r="A11" s="2" t="s">
        <v>8</v>
      </c>
      <c r="B11" s="2" t="s">
        <v>1</v>
      </c>
      <c r="C11" s="8">
        <v>28</v>
      </c>
      <c r="D11" s="9">
        <v>16.875</v>
      </c>
      <c r="E11" s="9">
        <v>11.0084</v>
      </c>
      <c r="F11" s="9">
        <v>22.741599999999998</v>
      </c>
      <c r="G11" s="10">
        <v>5.87</v>
      </c>
      <c r="H11" s="10">
        <v>5.87</v>
      </c>
    </row>
    <row r="12" spans="1:12" ht="12" customHeight="1" x14ac:dyDescent="0.2">
      <c r="A12" s="2" t="s">
        <v>8</v>
      </c>
      <c r="B12" s="2" t="s">
        <v>2</v>
      </c>
      <c r="C12" s="8">
        <v>20</v>
      </c>
      <c r="D12" s="9">
        <v>10.666700000000001</v>
      </c>
      <c r="E12" s="9">
        <v>5.0053000000000001</v>
      </c>
      <c r="F12" s="9">
        <v>16.328099999999999</v>
      </c>
      <c r="G12" s="10">
        <v>5.66</v>
      </c>
      <c r="H12" s="10">
        <v>5.66</v>
      </c>
    </row>
    <row r="13" spans="1:12" ht="12" customHeight="1" x14ac:dyDescent="0.2">
      <c r="A13" s="2" t="s">
        <v>8</v>
      </c>
      <c r="B13" s="2" t="s">
        <v>3</v>
      </c>
      <c r="C13" s="8">
        <v>50</v>
      </c>
      <c r="D13" s="9">
        <v>29.041699999999999</v>
      </c>
      <c r="E13" s="9">
        <v>22.3049</v>
      </c>
      <c r="F13" s="9">
        <v>35.778399999999998</v>
      </c>
      <c r="G13" s="10">
        <v>6.74</v>
      </c>
      <c r="H13" s="10">
        <v>6.74</v>
      </c>
    </row>
    <row r="14" spans="1:12" ht="12" customHeight="1" x14ac:dyDescent="0.2">
      <c r="A14" s="2" t="s">
        <v>8</v>
      </c>
      <c r="B14" s="2" t="s">
        <v>4</v>
      </c>
      <c r="C14" s="8">
        <v>65</v>
      </c>
      <c r="D14" s="9">
        <v>43.416699999999999</v>
      </c>
      <c r="E14" s="9">
        <v>34.1828</v>
      </c>
      <c r="F14" s="9">
        <v>52.650500000000001</v>
      </c>
      <c r="G14" s="10">
        <v>9.23</v>
      </c>
      <c r="H14" s="10">
        <v>9.23</v>
      </c>
    </row>
    <row r="15" spans="1:12" ht="12" customHeight="1" x14ac:dyDescent="0.2">
      <c r="A15" s="2" t="s">
        <v>8</v>
      </c>
      <c r="B15" s="2" t="s">
        <v>5</v>
      </c>
      <c r="C15" s="8">
        <v>163</v>
      </c>
      <c r="D15" s="9">
        <v>100</v>
      </c>
      <c r="E15" s="9" t="s">
        <v>6</v>
      </c>
      <c r="F15" s="9" t="s">
        <v>6</v>
      </c>
      <c r="G15" s="11" t="s">
        <v>7</v>
      </c>
      <c r="H15" s="11" t="s">
        <v>7</v>
      </c>
    </row>
    <row r="17" spans="1:8" ht="12" customHeight="1" x14ac:dyDescent="0.2">
      <c r="A17" s="2" t="s">
        <v>15</v>
      </c>
      <c r="B17" s="2" t="s">
        <v>1</v>
      </c>
      <c r="C17" s="8">
        <v>25</v>
      </c>
      <c r="D17" s="9">
        <v>15.854699999999999</v>
      </c>
      <c r="E17" s="9">
        <v>9.1859000000000002</v>
      </c>
      <c r="F17" s="9">
        <v>22.523499999999999</v>
      </c>
      <c r="G17" s="10">
        <v>6.67</v>
      </c>
      <c r="H17" s="10">
        <v>6.67</v>
      </c>
    </row>
    <row r="18" spans="1:8" ht="12" customHeight="1" x14ac:dyDescent="0.2">
      <c r="A18" s="2" t="s">
        <v>15</v>
      </c>
      <c r="B18" s="2" t="s">
        <v>2</v>
      </c>
      <c r="C18" s="8">
        <v>15</v>
      </c>
      <c r="D18" s="9">
        <v>9.2552000000000003</v>
      </c>
      <c r="E18" s="9">
        <v>4.6135000000000002</v>
      </c>
      <c r="F18" s="9">
        <v>13.896800000000001</v>
      </c>
      <c r="G18" s="10">
        <v>4.6399999999999997</v>
      </c>
      <c r="H18" s="10">
        <v>4.6399999999999997</v>
      </c>
    </row>
    <row r="19" spans="1:8" ht="12" customHeight="1" x14ac:dyDescent="0.2">
      <c r="A19" s="2" t="s">
        <v>15</v>
      </c>
      <c r="B19" s="2" t="s">
        <v>3</v>
      </c>
      <c r="C19" s="8">
        <v>44</v>
      </c>
      <c r="D19" s="9">
        <v>27.6313</v>
      </c>
      <c r="E19" s="9">
        <v>18.206399999999999</v>
      </c>
      <c r="F19" s="9">
        <v>37.056100000000001</v>
      </c>
      <c r="G19" s="10">
        <v>9.42</v>
      </c>
      <c r="H19" s="10">
        <v>9.42</v>
      </c>
    </row>
    <row r="20" spans="1:8" ht="12" customHeight="1" x14ac:dyDescent="0.2">
      <c r="A20" s="2" t="s">
        <v>15</v>
      </c>
      <c r="B20" s="2" t="s">
        <v>4</v>
      </c>
      <c r="C20" s="8">
        <v>77</v>
      </c>
      <c r="D20" s="9">
        <v>47.258899999999997</v>
      </c>
      <c r="E20" s="9">
        <v>38.215499999999999</v>
      </c>
      <c r="F20" s="9">
        <v>56.302199999999999</v>
      </c>
      <c r="G20" s="10">
        <v>9.0399999999999991</v>
      </c>
      <c r="H20" s="10">
        <v>9.0399999999999991</v>
      </c>
    </row>
    <row r="21" spans="1:8" ht="12" customHeight="1" x14ac:dyDescent="0.2">
      <c r="A21" s="2" t="s">
        <v>15</v>
      </c>
      <c r="B21" s="2" t="s">
        <v>5</v>
      </c>
      <c r="C21" s="8">
        <v>161</v>
      </c>
      <c r="D21" s="9">
        <v>100</v>
      </c>
      <c r="E21" s="9" t="s">
        <v>6</v>
      </c>
      <c r="F21" s="9" t="s">
        <v>6</v>
      </c>
      <c r="G21" s="11" t="s">
        <v>7</v>
      </c>
      <c r="H21" s="11"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I30" sqref="I30"/>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3" customWidth="1"/>
    <col min="9" max="16384" width="11.42578125" style="1"/>
  </cols>
  <sheetData>
    <row r="1" spans="1:12" ht="12" customHeight="1" x14ac:dyDescent="0.2">
      <c r="A1" s="16"/>
    </row>
    <row r="2" spans="1:12" ht="12" customHeight="1" x14ac:dyDescent="0.2">
      <c r="A2" s="15" t="s">
        <v>167</v>
      </c>
      <c r="J2" s="339" t="s">
        <v>159</v>
      </c>
      <c r="K2" s="339"/>
      <c r="L2" s="339"/>
    </row>
    <row r="4" spans="1:12" s="4" customFormat="1" ht="38.25" x14ac:dyDescent="0.2">
      <c r="A4" s="3" t="s">
        <v>0</v>
      </c>
      <c r="B4" s="14" t="s">
        <v>13</v>
      </c>
      <c r="C4" s="5" t="s">
        <v>10</v>
      </c>
      <c r="D4" s="6" t="s">
        <v>9</v>
      </c>
      <c r="E4" s="26" t="s">
        <v>160</v>
      </c>
      <c r="F4" s="26" t="s">
        <v>161</v>
      </c>
      <c r="G4" s="26" t="s">
        <v>11</v>
      </c>
      <c r="H4" s="26" t="s">
        <v>12</v>
      </c>
    </row>
    <row r="5" spans="1:12" ht="14.1" customHeight="1" x14ac:dyDescent="0.2">
      <c r="A5" s="2" t="s">
        <v>14</v>
      </c>
      <c r="B5" s="37" t="s">
        <v>164</v>
      </c>
      <c r="C5" s="35">
        <v>1</v>
      </c>
      <c r="D5" s="36">
        <v>0.31769999999999998</v>
      </c>
      <c r="E5" s="36">
        <v>0</v>
      </c>
      <c r="F5" s="36">
        <v>0.96020000000000005</v>
      </c>
      <c r="G5" s="36">
        <v>0.32</v>
      </c>
      <c r="H5" s="36">
        <v>0.64</v>
      </c>
    </row>
    <row r="6" spans="1:12" ht="14.1" customHeight="1" x14ac:dyDescent="0.2">
      <c r="A6" s="2" t="s">
        <v>14</v>
      </c>
      <c r="B6" s="2" t="s">
        <v>1</v>
      </c>
      <c r="C6" s="8">
        <v>47</v>
      </c>
      <c r="D6" s="9">
        <v>14.506600000000001</v>
      </c>
      <c r="E6" s="9">
        <v>10.337300000000001</v>
      </c>
      <c r="F6" s="9">
        <v>18.675899999999999</v>
      </c>
      <c r="G6" s="9">
        <v>4.17</v>
      </c>
      <c r="H6" s="9">
        <v>4.17</v>
      </c>
    </row>
    <row r="7" spans="1:12" ht="14.1" customHeight="1" x14ac:dyDescent="0.2">
      <c r="A7" s="2" t="s">
        <v>14</v>
      </c>
      <c r="B7" s="2" t="s">
        <v>2</v>
      </c>
      <c r="C7" s="8">
        <v>33</v>
      </c>
      <c r="D7" s="9">
        <v>11.553800000000001</v>
      </c>
      <c r="E7" s="9">
        <v>6.5407000000000002</v>
      </c>
      <c r="F7" s="9">
        <v>16.5669</v>
      </c>
      <c r="G7" s="9">
        <v>5.01</v>
      </c>
      <c r="H7" s="9">
        <v>5.01</v>
      </c>
    </row>
    <row r="8" spans="1:12" ht="14.1" customHeight="1" x14ac:dyDescent="0.2">
      <c r="A8" s="2" t="s">
        <v>14</v>
      </c>
      <c r="B8" s="2" t="s">
        <v>3</v>
      </c>
      <c r="C8" s="8">
        <v>55</v>
      </c>
      <c r="D8" s="9">
        <v>18.075099999999999</v>
      </c>
      <c r="E8" s="9">
        <v>13.358499999999999</v>
      </c>
      <c r="F8" s="9">
        <v>22.791699999999999</v>
      </c>
      <c r="G8" s="9">
        <v>4.72</v>
      </c>
      <c r="H8" s="9">
        <v>4.72</v>
      </c>
    </row>
    <row r="9" spans="1:12" ht="14.1" customHeight="1" x14ac:dyDescent="0.2">
      <c r="A9" s="2" t="s">
        <v>14</v>
      </c>
      <c r="B9" s="2" t="s">
        <v>4</v>
      </c>
      <c r="C9" s="8">
        <v>188</v>
      </c>
      <c r="D9" s="9">
        <v>55.546799999999998</v>
      </c>
      <c r="E9" s="9">
        <v>48.794800000000002</v>
      </c>
      <c r="F9" s="9">
        <v>62.298900000000003</v>
      </c>
      <c r="G9" s="9">
        <v>6.75</v>
      </c>
      <c r="H9" s="9">
        <v>6.75</v>
      </c>
    </row>
    <row r="10" spans="1:12" ht="14.1" customHeight="1" x14ac:dyDescent="0.2">
      <c r="A10" s="2" t="s">
        <v>14</v>
      </c>
      <c r="B10" s="2" t="s">
        <v>5</v>
      </c>
      <c r="C10" s="8">
        <v>324</v>
      </c>
      <c r="D10" s="9">
        <v>100</v>
      </c>
      <c r="E10" s="9" t="s">
        <v>6</v>
      </c>
      <c r="F10" s="9" t="s">
        <v>6</v>
      </c>
      <c r="G10" s="9" t="s">
        <v>7</v>
      </c>
      <c r="H10" s="9" t="s">
        <v>7</v>
      </c>
    </row>
    <row r="12" spans="1:12" ht="12" customHeight="1" x14ac:dyDescent="0.2">
      <c r="A12" s="30" t="s">
        <v>8</v>
      </c>
      <c r="B12" s="38" t="s">
        <v>164</v>
      </c>
      <c r="C12" s="40">
        <v>1</v>
      </c>
      <c r="D12" s="41">
        <v>0.5</v>
      </c>
      <c r="E12" s="41">
        <v>0</v>
      </c>
      <c r="F12" s="41">
        <v>1.5113000000000001</v>
      </c>
      <c r="G12" s="40">
        <v>0.5</v>
      </c>
      <c r="H12" s="40">
        <v>1.01</v>
      </c>
    </row>
    <row r="13" spans="1:12" ht="12" customHeight="1" x14ac:dyDescent="0.2">
      <c r="A13" s="2" t="s">
        <v>8</v>
      </c>
      <c r="B13" s="32" t="s">
        <v>1</v>
      </c>
      <c r="C13" s="33">
        <v>28</v>
      </c>
      <c r="D13" s="34">
        <v>16.833300000000001</v>
      </c>
      <c r="E13" s="34">
        <v>10.6128</v>
      </c>
      <c r="F13" s="34">
        <v>23.053899999999999</v>
      </c>
      <c r="G13" s="34">
        <v>6.22</v>
      </c>
      <c r="H13" s="34">
        <v>6.22</v>
      </c>
    </row>
    <row r="14" spans="1:12" ht="12" customHeight="1" x14ac:dyDescent="0.2">
      <c r="A14" s="2" t="s">
        <v>8</v>
      </c>
      <c r="B14" s="2" t="s">
        <v>2</v>
      </c>
      <c r="C14" s="8">
        <v>22</v>
      </c>
      <c r="D14" s="9">
        <v>13.916700000000001</v>
      </c>
      <c r="E14" s="9">
        <v>6.8715000000000002</v>
      </c>
      <c r="F14" s="9">
        <v>20.9618</v>
      </c>
      <c r="G14" s="9">
        <v>7.05</v>
      </c>
      <c r="H14" s="9">
        <v>7.05</v>
      </c>
    </row>
    <row r="15" spans="1:12" ht="12" customHeight="1" x14ac:dyDescent="0.2">
      <c r="A15" s="2" t="s">
        <v>8</v>
      </c>
      <c r="B15" s="2" t="s">
        <v>3</v>
      </c>
      <c r="C15" s="8">
        <v>36</v>
      </c>
      <c r="D15" s="9">
        <v>21.875</v>
      </c>
      <c r="E15" s="9">
        <v>14.406599999999999</v>
      </c>
      <c r="F15" s="9">
        <v>29.343399999999999</v>
      </c>
      <c r="G15" s="9">
        <v>7.47</v>
      </c>
      <c r="H15" s="9">
        <v>7.47</v>
      </c>
    </row>
    <row r="16" spans="1:12" ht="12" customHeight="1" x14ac:dyDescent="0.2">
      <c r="A16" s="2" t="s">
        <v>8</v>
      </c>
      <c r="B16" s="2" t="s">
        <v>4</v>
      </c>
      <c r="C16" s="8">
        <v>76</v>
      </c>
      <c r="D16" s="9">
        <v>46.875</v>
      </c>
      <c r="E16" s="9">
        <v>37.408000000000001</v>
      </c>
      <c r="F16" s="9">
        <v>56.341999999999999</v>
      </c>
      <c r="G16" s="9">
        <v>9.4700000000000006</v>
      </c>
      <c r="H16" s="9">
        <v>9.4700000000000006</v>
      </c>
    </row>
    <row r="17" spans="1:8" ht="12" customHeight="1" x14ac:dyDescent="0.2">
      <c r="A17" s="2" t="s">
        <v>8</v>
      </c>
      <c r="B17" s="2" t="s">
        <v>5</v>
      </c>
      <c r="C17" s="8">
        <v>163</v>
      </c>
      <c r="D17" s="9">
        <v>100</v>
      </c>
      <c r="E17" s="9" t="s">
        <v>6</v>
      </c>
      <c r="F17" s="9" t="s">
        <v>6</v>
      </c>
      <c r="G17" s="9" t="s">
        <v>7</v>
      </c>
      <c r="H17" s="9" t="s">
        <v>7</v>
      </c>
    </row>
    <row r="19" spans="1:8" ht="12" customHeight="1" x14ac:dyDescent="0.2">
      <c r="A19" s="2" t="s">
        <v>15</v>
      </c>
      <c r="B19" s="2" t="s">
        <v>1</v>
      </c>
      <c r="C19" s="8">
        <v>19</v>
      </c>
      <c r="D19" s="9">
        <v>10.4518</v>
      </c>
      <c r="E19" s="9">
        <v>6.0037000000000003</v>
      </c>
      <c r="F19" s="9">
        <v>14.899800000000001</v>
      </c>
      <c r="G19" s="9">
        <v>4.45</v>
      </c>
      <c r="H19" s="9">
        <v>4.45</v>
      </c>
    </row>
    <row r="20" spans="1:8" ht="12" customHeight="1" x14ac:dyDescent="0.2">
      <c r="A20" s="2" t="s">
        <v>15</v>
      </c>
      <c r="B20" s="2" t="s">
        <v>2</v>
      </c>
      <c r="C20" s="8">
        <v>11</v>
      </c>
      <c r="D20" s="9">
        <v>7.4359000000000002</v>
      </c>
      <c r="E20" s="9">
        <v>2.8233999999999999</v>
      </c>
      <c r="F20" s="9">
        <v>12.048400000000001</v>
      </c>
      <c r="G20" s="9">
        <v>4.6100000000000003</v>
      </c>
      <c r="H20" s="9">
        <v>4.6100000000000003</v>
      </c>
    </row>
    <row r="21" spans="1:8" ht="12" customHeight="1" x14ac:dyDescent="0.2">
      <c r="A21" s="2" t="s">
        <v>15</v>
      </c>
      <c r="B21" s="2" t="s">
        <v>3</v>
      </c>
      <c r="C21" s="8">
        <v>19</v>
      </c>
      <c r="D21" s="9">
        <v>11.452999999999999</v>
      </c>
      <c r="E21" s="9">
        <v>6.5042</v>
      </c>
      <c r="F21" s="9">
        <v>16.401800000000001</v>
      </c>
      <c r="G21" s="9">
        <v>4.95</v>
      </c>
      <c r="H21" s="9">
        <v>4.95</v>
      </c>
    </row>
    <row r="22" spans="1:8" ht="12" customHeight="1" x14ac:dyDescent="0.2">
      <c r="A22" s="2" t="s">
        <v>15</v>
      </c>
      <c r="B22" s="2" t="s">
        <v>4</v>
      </c>
      <c r="C22" s="8">
        <v>112</v>
      </c>
      <c r="D22" s="9">
        <v>70.659300000000002</v>
      </c>
      <c r="E22" s="9">
        <v>63.3566</v>
      </c>
      <c r="F22" s="9">
        <v>77.962100000000007</v>
      </c>
      <c r="G22" s="9">
        <v>7.3</v>
      </c>
      <c r="H22" s="9">
        <v>7.3</v>
      </c>
    </row>
    <row r="23" spans="1:8" ht="12" customHeight="1" x14ac:dyDescent="0.2">
      <c r="A23" s="2" t="s">
        <v>15</v>
      </c>
      <c r="B23" s="2" t="s">
        <v>5</v>
      </c>
      <c r="C23" s="8">
        <v>161</v>
      </c>
      <c r="D23" s="9">
        <v>100</v>
      </c>
      <c r="E23" s="9" t="s">
        <v>6</v>
      </c>
      <c r="F23" s="9" t="s">
        <v>6</v>
      </c>
      <c r="G23" s="9" t="s">
        <v>7</v>
      </c>
      <c r="H23" s="9"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3"/>
  <sheetViews>
    <sheetView zoomScaleNormal="100" workbookViewId="0">
      <selection activeCell="C4" sqref="C4:H4"/>
    </sheetView>
  </sheetViews>
  <sheetFormatPr defaultColWidth="11.42578125" defaultRowHeight="12" customHeight="1" x14ac:dyDescent="0.2"/>
  <cols>
    <col min="1" max="1" width="23" style="1" customWidth="1"/>
    <col min="2" max="2" width="23" style="1" bestFit="1" customWidth="1"/>
    <col min="3" max="3" width="7.28515625" style="12" customWidth="1"/>
    <col min="4" max="4" width="10.42578125" style="13" customWidth="1"/>
    <col min="5" max="6" width="12" style="13" customWidth="1"/>
    <col min="7" max="8" width="9.5703125" style="13" customWidth="1"/>
    <col min="9" max="16384" width="11.42578125" style="1"/>
  </cols>
  <sheetData>
    <row r="1" spans="1:12" ht="12" customHeight="1" x14ac:dyDescent="0.2">
      <c r="A1" s="16"/>
    </row>
    <row r="2" spans="1:12" ht="12" customHeight="1" x14ac:dyDescent="0.2">
      <c r="A2" s="15" t="s">
        <v>172</v>
      </c>
      <c r="J2" s="339" t="s">
        <v>159</v>
      </c>
      <c r="K2" s="339"/>
      <c r="L2" s="339"/>
    </row>
    <row r="4" spans="1:12" s="4" customFormat="1" ht="38.25" x14ac:dyDescent="0.2">
      <c r="A4" s="3" t="s">
        <v>0</v>
      </c>
      <c r="B4" s="14" t="s">
        <v>13</v>
      </c>
      <c r="C4" s="5" t="s">
        <v>10</v>
      </c>
      <c r="D4" s="6" t="s">
        <v>9</v>
      </c>
      <c r="E4" s="26" t="s">
        <v>160</v>
      </c>
      <c r="F4" s="26" t="s">
        <v>161</v>
      </c>
      <c r="G4" s="26" t="s">
        <v>11</v>
      </c>
      <c r="H4" s="26" t="s">
        <v>12</v>
      </c>
    </row>
    <row r="5" spans="1:12" ht="14.1" customHeight="1" x14ac:dyDescent="0.2">
      <c r="A5" s="2" t="s">
        <v>14</v>
      </c>
      <c r="B5" s="37" t="s">
        <v>164</v>
      </c>
      <c r="C5" s="35">
        <v>1</v>
      </c>
      <c r="D5" s="36">
        <v>0.46739999999999998</v>
      </c>
      <c r="E5" s="36">
        <v>0</v>
      </c>
      <c r="F5" s="36">
        <v>1.4127000000000001</v>
      </c>
      <c r="G5" s="36">
        <v>0.47</v>
      </c>
      <c r="H5" s="36">
        <v>0.95</v>
      </c>
    </row>
    <row r="6" spans="1:12" ht="14.1" customHeight="1" x14ac:dyDescent="0.2">
      <c r="A6" s="2" t="s">
        <v>14</v>
      </c>
      <c r="B6" s="2" t="s">
        <v>168</v>
      </c>
      <c r="C6" s="8">
        <v>71</v>
      </c>
      <c r="D6" s="9">
        <v>23.9666</v>
      </c>
      <c r="E6" s="9">
        <v>18.5352</v>
      </c>
      <c r="F6" s="9">
        <v>29.398</v>
      </c>
      <c r="G6" s="9">
        <v>5.43</v>
      </c>
      <c r="H6" s="9">
        <v>5.43</v>
      </c>
    </row>
    <row r="7" spans="1:12" ht="14.1" customHeight="1" x14ac:dyDescent="0.2">
      <c r="A7" s="2" t="s">
        <v>14</v>
      </c>
      <c r="B7" s="2" t="s">
        <v>169</v>
      </c>
      <c r="C7" s="8">
        <v>80</v>
      </c>
      <c r="D7" s="9">
        <v>23.670400000000001</v>
      </c>
      <c r="E7" s="9">
        <v>18.702000000000002</v>
      </c>
      <c r="F7" s="9">
        <v>28.6387</v>
      </c>
      <c r="G7" s="9">
        <v>4.97</v>
      </c>
      <c r="H7" s="9">
        <v>4.97</v>
      </c>
    </row>
    <row r="8" spans="1:12" ht="14.1" customHeight="1" x14ac:dyDescent="0.2">
      <c r="A8" s="2" t="s">
        <v>14</v>
      </c>
      <c r="B8" s="2" t="s">
        <v>170</v>
      </c>
      <c r="C8" s="8">
        <v>85</v>
      </c>
      <c r="D8" s="9">
        <v>26.9053</v>
      </c>
      <c r="E8" s="9">
        <v>21.584599999999998</v>
      </c>
      <c r="F8" s="9">
        <v>32.225999999999999</v>
      </c>
      <c r="G8" s="9">
        <v>5.32</v>
      </c>
      <c r="H8" s="9">
        <v>5.32</v>
      </c>
    </row>
    <row r="9" spans="1:12" ht="14.1" customHeight="1" x14ac:dyDescent="0.2">
      <c r="A9" s="2" t="s">
        <v>14</v>
      </c>
      <c r="B9" s="2" t="s">
        <v>171</v>
      </c>
      <c r="C9" s="8">
        <v>87</v>
      </c>
      <c r="D9" s="9">
        <v>24.990200000000002</v>
      </c>
      <c r="E9" s="9">
        <v>19.5533</v>
      </c>
      <c r="F9" s="9">
        <v>30.427099999999999</v>
      </c>
      <c r="G9" s="9">
        <v>5.44</v>
      </c>
      <c r="H9" s="9">
        <v>5.44</v>
      </c>
    </row>
    <row r="10" spans="1:12" ht="14.1" customHeight="1" x14ac:dyDescent="0.2">
      <c r="A10" s="2" t="s">
        <v>14</v>
      </c>
      <c r="B10" s="2" t="s">
        <v>5</v>
      </c>
      <c r="C10" s="8">
        <v>324</v>
      </c>
      <c r="D10" s="9">
        <v>100</v>
      </c>
      <c r="E10" s="9" t="s">
        <v>6</v>
      </c>
      <c r="F10" s="9" t="s">
        <v>6</v>
      </c>
      <c r="G10" s="9" t="s">
        <v>7</v>
      </c>
      <c r="H10" s="9" t="s">
        <v>7</v>
      </c>
    </row>
    <row r="12" spans="1:12" ht="12" customHeight="1" x14ac:dyDescent="0.2">
      <c r="A12" s="30" t="s">
        <v>8</v>
      </c>
      <c r="B12" s="42" t="s">
        <v>168</v>
      </c>
      <c r="C12" s="43">
        <v>41</v>
      </c>
      <c r="D12" s="44">
        <v>26.666699999999999</v>
      </c>
      <c r="E12" s="44">
        <v>18.333500000000001</v>
      </c>
      <c r="F12" s="44">
        <v>34.9998</v>
      </c>
      <c r="G12" s="44">
        <v>8.33</v>
      </c>
      <c r="H12" s="44">
        <v>8.33</v>
      </c>
    </row>
    <row r="13" spans="1:12" ht="12" customHeight="1" x14ac:dyDescent="0.2">
      <c r="A13" s="2" t="s">
        <v>8</v>
      </c>
      <c r="B13" s="32" t="s">
        <v>169</v>
      </c>
      <c r="C13" s="33">
        <v>39</v>
      </c>
      <c r="D13" s="34">
        <v>23.958300000000001</v>
      </c>
      <c r="E13" s="34">
        <v>16.897600000000001</v>
      </c>
      <c r="F13" s="34">
        <v>31.019100000000002</v>
      </c>
      <c r="G13" s="34">
        <v>7.06</v>
      </c>
      <c r="H13" s="34">
        <v>7.06</v>
      </c>
    </row>
    <row r="14" spans="1:12" ht="12" customHeight="1" x14ac:dyDescent="0.2">
      <c r="A14" s="2" t="s">
        <v>8</v>
      </c>
      <c r="B14" s="2" t="s">
        <v>170</v>
      </c>
      <c r="C14" s="8">
        <v>51</v>
      </c>
      <c r="D14" s="9">
        <v>29.333300000000001</v>
      </c>
      <c r="E14" s="9">
        <v>20.848800000000001</v>
      </c>
      <c r="F14" s="9">
        <v>37.817900000000002</v>
      </c>
      <c r="G14" s="9">
        <v>8.48</v>
      </c>
      <c r="H14" s="9">
        <v>8.48</v>
      </c>
    </row>
    <row r="15" spans="1:12" ht="12" customHeight="1" x14ac:dyDescent="0.2">
      <c r="A15" s="2" t="s">
        <v>8</v>
      </c>
      <c r="B15" s="2" t="s">
        <v>171</v>
      </c>
      <c r="C15" s="8">
        <v>32</v>
      </c>
      <c r="D15" s="9">
        <v>20.041699999999999</v>
      </c>
      <c r="E15" s="9">
        <v>12.7377</v>
      </c>
      <c r="F15" s="9">
        <v>27.345600000000001</v>
      </c>
      <c r="G15" s="9">
        <v>7.3</v>
      </c>
      <c r="H15" s="9">
        <v>7.3</v>
      </c>
    </row>
    <row r="16" spans="1:12" ht="12" customHeight="1" x14ac:dyDescent="0.2">
      <c r="A16" s="2" t="s">
        <v>8</v>
      </c>
      <c r="B16" s="2" t="s">
        <v>5</v>
      </c>
      <c r="C16" s="8">
        <v>163</v>
      </c>
      <c r="D16" s="9">
        <v>100</v>
      </c>
      <c r="E16" s="9" t="s">
        <v>6</v>
      </c>
      <c r="F16" s="9" t="s">
        <v>6</v>
      </c>
      <c r="G16" s="9" t="s">
        <v>7</v>
      </c>
      <c r="H16" s="9" t="s">
        <v>7</v>
      </c>
    </row>
    <row r="18" spans="1:8" ht="12" customHeight="1" x14ac:dyDescent="0.2">
      <c r="A18" s="30" t="s">
        <v>15</v>
      </c>
      <c r="B18" s="38" t="s">
        <v>164</v>
      </c>
      <c r="C18" s="45">
        <v>1</v>
      </c>
      <c r="D18" s="9">
        <v>1.2821</v>
      </c>
      <c r="E18" s="9">
        <v>0</v>
      </c>
      <c r="F18" s="9">
        <v>3.8774000000000002</v>
      </c>
      <c r="G18" s="9">
        <v>1.28</v>
      </c>
      <c r="H18" s="9">
        <v>2.6</v>
      </c>
    </row>
    <row r="19" spans="1:8" ht="12" customHeight="1" x14ac:dyDescent="0.2">
      <c r="A19" s="2" t="s">
        <v>15</v>
      </c>
      <c r="B19" s="32" t="s">
        <v>168</v>
      </c>
      <c r="C19" s="8">
        <v>30</v>
      </c>
      <c r="D19" s="9">
        <v>19.261299999999999</v>
      </c>
      <c r="E19" s="9">
        <v>11.651199999999999</v>
      </c>
      <c r="F19" s="9">
        <v>26.871400000000001</v>
      </c>
      <c r="G19" s="9">
        <v>7.61</v>
      </c>
      <c r="H19" s="9">
        <v>7.61</v>
      </c>
    </row>
    <row r="20" spans="1:8" ht="12" customHeight="1" x14ac:dyDescent="0.2">
      <c r="A20" s="2" t="s">
        <v>15</v>
      </c>
      <c r="B20" s="2" t="s">
        <v>169</v>
      </c>
      <c r="C20" s="8">
        <v>41</v>
      </c>
      <c r="D20" s="9">
        <v>23.168500000000002</v>
      </c>
      <c r="E20" s="9">
        <v>16.253799999999998</v>
      </c>
      <c r="F20" s="9">
        <v>30.083200000000001</v>
      </c>
      <c r="G20" s="9">
        <v>6.91</v>
      </c>
      <c r="H20" s="9">
        <v>6.91</v>
      </c>
    </row>
    <row r="21" spans="1:8" ht="12" customHeight="1" x14ac:dyDescent="0.2">
      <c r="A21" s="2" t="s">
        <v>15</v>
      </c>
      <c r="B21" s="2" t="s">
        <v>170</v>
      </c>
      <c r="C21" s="8">
        <v>34</v>
      </c>
      <c r="D21" s="9">
        <v>22.673999999999999</v>
      </c>
      <c r="E21" s="9">
        <v>14.7446</v>
      </c>
      <c r="F21" s="9">
        <v>30.603400000000001</v>
      </c>
      <c r="G21" s="9">
        <v>7.93</v>
      </c>
      <c r="H21" s="9">
        <v>7.93</v>
      </c>
    </row>
    <row r="22" spans="1:8" ht="12" customHeight="1" x14ac:dyDescent="0.2">
      <c r="A22" s="2" t="s">
        <v>15</v>
      </c>
      <c r="B22" s="2" t="s">
        <v>171</v>
      </c>
      <c r="C22" s="8">
        <v>55</v>
      </c>
      <c r="D22" s="9">
        <v>33.614199999999997</v>
      </c>
      <c r="E22" s="9">
        <v>25.883900000000001</v>
      </c>
      <c r="F22" s="9">
        <v>41.344499999999996</v>
      </c>
      <c r="G22" s="9">
        <v>7.73</v>
      </c>
      <c r="H22" s="9">
        <v>7.73</v>
      </c>
    </row>
    <row r="23" spans="1:8" ht="12" customHeight="1" x14ac:dyDescent="0.2">
      <c r="A23" s="2" t="s">
        <v>15</v>
      </c>
      <c r="B23" s="2" t="s">
        <v>5</v>
      </c>
      <c r="C23" s="8">
        <v>161</v>
      </c>
      <c r="D23" s="9">
        <v>100</v>
      </c>
      <c r="E23" s="9" t="s">
        <v>6</v>
      </c>
      <c r="F23" s="9" t="s">
        <v>6</v>
      </c>
      <c r="G23" s="9" t="s">
        <v>7</v>
      </c>
      <c r="H23" s="9" t="s">
        <v>7</v>
      </c>
    </row>
  </sheetData>
  <mergeCells count="1">
    <mergeCell ref="J2:L2"/>
  </mergeCells>
  <hyperlinks>
    <hyperlink ref="J2" location="Contents!A1" display="Back to Table of Contents"/>
  </hyperlinks>
  <pageMargins left="0.05" right="0.05" top="0.5" bottom="0.5" header="0" footer="0"/>
  <pageSetup orientation="portrait" horizontalDpi="300" verticalDpi="300" r:id="rId1"/>
  <headerFooter>
    <oddHeader>q01</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54</vt:i4>
      </vt:variant>
    </vt:vector>
  </HeadingPairs>
  <TitlesOfParts>
    <vt:vector size="54" baseType="lpstr">
      <vt:lpstr>Contents</vt:lpstr>
      <vt:lpstr>Intro</vt:lpstr>
      <vt:lpstr>Q01</vt:lpstr>
      <vt:lpstr>Q02</vt:lpstr>
      <vt:lpstr>Q03</vt:lpstr>
      <vt:lpstr>Q04</vt:lpstr>
      <vt:lpstr>Q05</vt:lpstr>
      <vt:lpstr>Q06</vt:lpstr>
      <vt:lpstr>Q07</vt:lpstr>
      <vt:lpstr>Q08</vt:lpstr>
      <vt:lpstr>Q09</vt:lpstr>
      <vt:lpstr>Q10</vt:lpstr>
      <vt:lpstr>Q11</vt:lpstr>
      <vt:lpstr>Q12</vt:lpstr>
      <vt:lpstr>Q13</vt:lpstr>
      <vt:lpstr>Q14</vt:lpstr>
      <vt:lpstr>Q15</vt:lpstr>
      <vt:lpstr>Q16</vt:lpstr>
      <vt:lpstr>Q17</vt:lpstr>
      <vt:lpstr>Q18</vt:lpstr>
      <vt:lpstr>Q19</vt:lpstr>
      <vt:lpstr>Q20</vt:lpstr>
      <vt:lpstr>Q21</vt:lpstr>
      <vt:lpstr>Q22</vt:lpstr>
      <vt:lpstr>Q23</vt:lpstr>
      <vt:lpstr>Q24</vt:lpstr>
      <vt:lpstr>Q25</vt:lpstr>
      <vt:lpstr>Q24_25_Met</vt:lpstr>
      <vt:lpstr>Q26</vt:lpstr>
      <vt:lpstr>Q27</vt:lpstr>
      <vt:lpstr>Q28</vt:lpstr>
      <vt:lpstr>Q29</vt:lpstr>
      <vt:lpstr>Q30</vt:lpstr>
      <vt:lpstr>Q31</vt:lpstr>
      <vt:lpstr>Q32</vt:lpstr>
      <vt:lpstr>Q33</vt:lpstr>
      <vt:lpstr>Q34</vt:lpstr>
      <vt:lpstr>Q35</vt:lpstr>
      <vt:lpstr>Q36</vt:lpstr>
      <vt:lpstr>Q37_38</vt:lpstr>
      <vt:lpstr>Q37_38_BMI</vt:lpstr>
      <vt:lpstr>Q39</vt:lpstr>
      <vt:lpstr>Q40</vt:lpstr>
      <vt:lpstr>Q41</vt:lpstr>
      <vt:lpstr>Q42_43</vt:lpstr>
      <vt:lpstr>Q44</vt:lpstr>
      <vt:lpstr>Q45</vt:lpstr>
      <vt:lpstr>Q46</vt:lpstr>
      <vt:lpstr>Q47</vt:lpstr>
      <vt:lpstr>Q48</vt:lpstr>
      <vt:lpstr>Q49</vt:lpstr>
      <vt:lpstr>Q50</vt:lpstr>
      <vt:lpstr>A1</vt:lpstr>
      <vt:lpstr>A2</vt:lpstr>
    </vt:vector>
  </TitlesOfParts>
  <Company>UNC Chapel Hill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 User</dc:creator>
  <cp:lastModifiedBy>Lenovo User</cp:lastModifiedBy>
  <dcterms:created xsi:type="dcterms:W3CDTF">2017-06-21T16:56:48Z</dcterms:created>
  <dcterms:modified xsi:type="dcterms:W3CDTF">2018-05-29T13:50:37Z</dcterms:modified>
</cp:coreProperties>
</file>